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20" windowHeight="118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60" i="1"/>
  <c r="F4"/>
  <c r="H4" s="1"/>
  <c r="J4" s="1"/>
  <c r="F5"/>
  <c r="H5" s="1"/>
  <c r="J5" s="1"/>
  <c r="F6"/>
  <c r="H6" s="1"/>
  <c r="J6" s="1"/>
  <c r="F7"/>
  <c r="H7" s="1"/>
  <c r="J7" s="1"/>
  <c r="F8"/>
  <c r="H8" s="1"/>
  <c r="J8" s="1"/>
  <c r="F9"/>
  <c r="H9" s="1"/>
  <c r="J9" s="1"/>
  <c r="F10"/>
  <c r="H10" s="1"/>
  <c r="F11"/>
  <c r="H11" s="1"/>
  <c r="F12"/>
  <c r="H12" s="1"/>
  <c r="F13"/>
  <c r="H13" s="1"/>
  <c r="F14"/>
  <c r="H14" s="1"/>
  <c r="F15"/>
  <c r="H15" s="1"/>
  <c r="F16"/>
  <c r="H16" s="1"/>
  <c r="F17"/>
  <c r="H17" s="1"/>
  <c r="F18"/>
  <c r="H18" s="1"/>
  <c r="J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s="1"/>
  <c r="F28"/>
  <c r="H28" s="1"/>
  <c r="F29"/>
  <c r="H29" s="1"/>
  <c r="F30"/>
  <c r="H30" s="1"/>
  <c r="F31"/>
  <c r="H31" s="1"/>
  <c r="F32"/>
  <c r="H32" s="1"/>
  <c r="F33"/>
  <c r="H33" s="1"/>
  <c r="F34"/>
  <c r="H34" s="1"/>
  <c r="F35"/>
  <c r="H35" s="1"/>
  <c r="F36"/>
  <c r="H36" s="1"/>
  <c r="F37"/>
  <c r="H37" s="1"/>
  <c r="F38"/>
  <c r="H38" s="1"/>
  <c r="F39"/>
  <c r="H39" s="1"/>
  <c r="F40"/>
  <c r="H40" s="1"/>
  <c r="F41"/>
  <c r="H41" s="1"/>
  <c r="F42"/>
  <c r="H42" s="1"/>
  <c r="F43"/>
  <c r="H43" s="1"/>
  <c r="F44"/>
  <c r="H44" s="1"/>
  <c r="F45"/>
  <c r="H45" s="1"/>
  <c r="F46"/>
  <c r="H46" s="1"/>
  <c r="F47"/>
  <c r="H47" s="1"/>
  <c r="F48"/>
  <c r="H48" s="1"/>
  <c r="F49"/>
  <c r="H49" s="1"/>
  <c r="F50"/>
  <c r="H50" s="1"/>
  <c r="F51"/>
  <c r="H51" s="1"/>
  <c r="F52"/>
  <c r="H52" s="1"/>
  <c r="F53"/>
  <c r="H53" s="1"/>
  <c r="F54"/>
  <c r="H54" s="1"/>
  <c r="F55"/>
  <c r="H55" s="1"/>
  <c r="F56"/>
  <c r="H56" s="1"/>
  <c r="F57"/>
  <c r="H57" s="1"/>
  <c r="F58"/>
  <c r="H58" s="1"/>
  <c r="F59"/>
  <c r="H59" s="1"/>
  <c r="F3"/>
  <c r="H3" s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3"/>
  <c r="D61"/>
  <c r="D60"/>
  <c r="B60"/>
  <c r="E60" l="1"/>
  <c r="H60"/>
  <c r="J3"/>
  <c r="J60" s="1"/>
  <c r="F60"/>
</calcChain>
</file>

<file path=xl/sharedStrings.xml><?xml version="1.0" encoding="utf-8"?>
<sst xmlns="http://schemas.openxmlformats.org/spreadsheetml/2006/main" count="138" uniqueCount="90">
  <si>
    <t>xbox360gaming.info</t>
  </si>
  <si>
    <t>€0.09</t>
  </si>
  <si>
    <t>craigslistkiller.info</t>
  </si>
  <si>
    <t>€0.11</t>
  </si>
  <si>
    <t>doomain.info</t>
  </si>
  <si>
    <t>€0.00</t>
  </si>
  <si>
    <t>fatbinders.info</t>
  </si>
  <si>
    <t>€0.16</t>
  </si>
  <si>
    <t>presellek.info</t>
  </si>
  <si>
    <t>macfree.info</t>
  </si>
  <si>
    <t>€0.12</t>
  </si>
  <si>
    <t>oxfordbypass.info</t>
  </si>
  <si>
    <t>€0.02</t>
  </si>
  <si>
    <t>€0.06</t>
  </si>
  <si>
    <t>liat.info</t>
  </si>
  <si>
    <t>€0.05</t>
  </si>
  <si>
    <t>putl.info</t>
  </si>
  <si>
    <t>x78.info</t>
  </si>
  <si>
    <t>€0.04</t>
  </si>
  <si>
    <t>wirniki.info</t>
  </si>
  <si>
    <t>pcwarez.info</t>
  </si>
  <si>
    <t>€0.08</t>
  </si>
  <si>
    <t>ge5.info</t>
  </si>
  <si>
    <t>€0.03</t>
  </si>
  <si>
    <t>t62.info</t>
  </si>
  <si>
    <t>te6.info</t>
  </si>
  <si>
    <t>ultrafootballboots.info</t>
  </si>
  <si>
    <t>ue3.info</t>
  </si>
  <si>
    <t>t64.info</t>
  </si>
  <si>
    <t>kh-zone.info</t>
  </si>
  <si>
    <t>p52.info</t>
  </si>
  <si>
    <t>emmyawards.info</t>
  </si>
  <si>
    <t>€0.15</t>
  </si>
  <si>
    <t>fe5.info</t>
  </si>
  <si>
    <t>adjustdirectory.info</t>
  </si>
  <si>
    <t>fu9.info</t>
  </si>
  <si>
    <t>boomsn.info</t>
  </si>
  <si>
    <t>€0.26</t>
  </si>
  <si>
    <t>lassens777.info</t>
  </si>
  <si>
    <t>€0.35</t>
  </si>
  <si>
    <t>tsvetkova.info</t>
  </si>
  <si>
    <t>rocketshop.info</t>
  </si>
  <si>
    <t>€0.47</t>
  </si>
  <si>
    <t>seoservices4pronline.info</t>
  </si>
  <si>
    <t>beranda.info</t>
  </si>
  <si>
    <t>€0.10</t>
  </si>
  <si>
    <t>drkatte.info</t>
  </si>
  <si>
    <t>€0.59</t>
  </si>
  <si>
    <t>baobeilu.info</t>
  </si>
  <si>
    <t>writeitup.info</t>
  </si>
  <si>
    <t>catalogium.info</t>
  </si>
  <si>
    <t>al-mansur.info</t>
  </si>
  <si>
    <t>nutzlosbranche.info</t>
  </si>
  <si>
    <t>0mx.info</t>
  </si>
  <si>
    <t>creditbooster.info</t>
  </si>
  <si>
    <t>€0.01</t>
  </si>
  <si>
    <t>ratodebau.info</t>
  </si>
  <si>
    <t>€0.19</t>
  </si>
  <si>
    <t>coolgiftidea.info</t>
  </si>
  <si>
    <t>€0.64</t>
  </si>
  <si>
    <t>lebanc.info</t>
  </si>
  <si>
    <t>reversephonedetectiveonline.info</t>
  </si>
  <si>
    <t>teenager-ratgeber.info</t>
  </si>
  <si>
    <t>€0.29</t>
  </si>
  <si>
    <t>healthandexercisetoday.info</t>
  </si>
  <si>
    <t>my-gsm.info</t>
  </si>
  <si>
    <t>proxyzone.info</t>
  </si>
  <si>
    <t>€0.54</t>
  </si>
  <si>
    <t>dancenowhost.info</t>
  </si>
  <si>
    <t>niitangimex.info</t>
  </si>
  <si>
    <t>autruche.info</t>
  </si>
  <si>
    <t>r42.info</t>
  </si>
  <si>
    <t>t76.info</t>
  </si>
  <si>
    <t>€0.23</t>
  </si>
  <si>
    <t>all-french-real-estate.info</t>
  </si>
  <si>
    <t>x84.info</t>
  </si>
  <si>
    <t>s37.info</t>
  </si>
  <si>
    <t>pseo.info</t>
  </si>
  <si>
    <t>idollar.info</t>
  </si>
  <si>
    <t>setlinks.info</t>
  </si>
  <si>
    <t>Impresies totaal augustus</t>
  </si>
  <si>
    <t>Inkomsten per 1000 impressies</t>
  </si>
  <si>
    <t>Totale opbrengst augustus</t>
  </si>
  <si>
    <t>Gemiddeld aantal bezoekers per dag</t>
  </si>
  <si>
    <t>Domein naam</t>
  </si>
  <si>
    <t>Nog te verwachten bezoekers</t>
  </si>
  <si>
    <t>Waarde per 1000 bezoekers</t>
  </si>
  <si>
    <t>Mogelijke opbrengsten</t>
  </si>
  <si>
    <t>Aantal uur mee bezig uur loon 20 euro</t>
  </si>
  <si>
    <t>Waarde domein naam</t>
  </si>
</sst>
</file>

<file path=xl/styles.xml><?xml version="1.0" encoding="utf-8"?>
<styleSheet xmlns="http://schemas.openxmlformats.org/spreadsheetml/2006/main">
  <numFmts count="4">
    <numFmt numFmtId="164" formatCode="_-&quot;€&quot;\ * #,##0.00_-;_-&quot;€&quot;\ * #,##0.00\-;_-&quot;€&quot;\ * &quot;-&quot;??_-;_-@_-"/>
    <numFmt numFmtId="165" formatCode="_-[$€-413]\ * #,##0.00_-;_-[$€-413]\ * #,##0.00\-;_-[$€-413]\ * &quot;-&quot;??_-;_-@_-"/>
    <numFmt numFmtId="166" formatCode="&quot;€&quot;\ #,##0.00_-"/>
    <numFmt numFmtId="167" formatCode="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.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EEEEEE"/>
      </bottom>
      <diagonal/>
    </border>
    <border>
      <left style="medium">
        <color rgb="FFCCCCCC"/>
      </left>
      <right/>
      <top style="medium">
        <color rgb="FFCCCCCC"/>
      </top>
      <bottom style="medium">
        <color rgb="FFEEEEEE"/>
      </bottom>
      <diagonal/>
    </border>
    <border>
      <left/>
      <right/>
      <top style="medium">
        <color rgb="FFCCCCCC"/>
      </top>
      <bottom style="medium">
        <color rgb="FFEEEEEE"/>
      </bottom>
      <diagonal/>
    </border>
    <border>
      <left/>
      <right style="medium">
        <color rgb="FFCCCCCC"/>
      </right>
      <top style="medium">
        <color rgb="FFCCCCCC"/>
      </top>
      <bottom style="medium">
        <color rgb="FFEEEEEE"/>
      </bottom>
      <diagonal/>
    </border>
    <border>
      <left style="medium">
        <color rgb="FFCCCCCC"/>
      </left>
      <right/>
      <top/>
      <bottom style="medium">
        <color rgb="FFEEEEEE"/>
      </bottom>
      <diagonal/>
    </border>
    <border>
      <left/>
      <right style="medium">
        <color rgb="FFCCCCCC"/>
      </right>
      <top/>
      <bottom style="medium">
        <color rgb="FFEEEEEE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top"/>
    </xf>
    <xf numFmtId="165" fontId="0" fillId="0" borderId="0" xfId="1" applyNumberFormat="1" applyFont="1"/>
    <xf numFmtId="166" fontId="2" fillId="2" borderId="4" xfId="0" applyNumberFormat="1" applyFont="1" applyFill="1" applyBorder="1" applyAlignment="1">
      <alignment horizontal="right" vertical="top"/>
    </xf>
    <xf numFmtId="166" fontId="2" fillId="2" borderId="6" xfId="0" applyNumberFormat="1" applyFont="1" applyFill="1" applyBorder="1" applyAlignment="1">
      <alignment horizontal="right" vertical="top"/>
    </xf>
    <xf numFmtId="166" fontId="2" fillId="2" borderId="6" xfId="0" applyNumberFormat="1" applyFont="1" applyFill="1" applyBorder="1" applyAlignment="1">
      <alignment horizontal="right"/>
    </xf>
    <xf numFmtId="167" fontId="0" fillId="0" borderId="0" xfId="0" applyNumberFormat="1"/>
    <xf numFmtId="166" fontId="0" fillId="0" borderId="0" xfId="0" applyNumberFormat="1"/>
    <xf numFmtId="166" fontId="0" fillId="0" borderId="0" xfId="1" applyNumberFormat="1" applyFont="1"/>
  </cellXfs>
  <cellStyles count="2">
    <cellStyle name="Standaard" xfId="0" builtinId="0"/>
    <cellStyle name="Valuta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1"/>
  <sheetViews>
    <sheetView tabSelected="1" topLeftCell="A19" zoomScale="80" zoomScaleNormal="80" workbookViewId="0">
      <selection activeCell="K29" sqref="K29"/>
    </sheetView>
  </sheetViews>
  <sheetFormatPr defaultRowHeight="15"/>
  <cols>
    <col min="1" max="1" width="27" customWidth="1"/>
    <col min="2" max="2" width="24.140625" customWidth="1"/>
    <col min="3" max="3" width="28.5703125" customWidth="1"/>
    <col min="4" max="4" width="23.85546875" customWidth="1"/>
    <col min="5" max="5" width="33.85546875" customWidth="1"/>
    <col min="6" max="6" width="34.85546875" customWidth="1"/>
    <col min="7" max="7" width="38" customWidth="1"/>
    <col min="8" max="8" width="30.42578125" customWidth="1"/>
    <col min="9" max="9" width="40" customWidth="1"/>
    <col min="10" max="10" width="36.5703125" customWidth="1"/>
    <col min="11" max="11" width="28.140625" customWidth="1"/>
  </cols>
  <sheetData>
    <row r="1" spans="1:10">
      <c r="A1" t="s">
        <v>84</v>
      </c>
      <c r="B1" t="s">
        <v>80</v>
      </c>
      <c r="C1" t="s">
        <v>81</v>
      </c>
      <c r="D1" t="s">
        <v>82</v>
      </c>
      <c r="E1" t="s">
        <v>83</v>
      </c>
      <c r="F1" t="s">
        <v>85</v>
      </c>
      <c r="G1" t="s">
        <v>86</v>
      </c>
      <c r="H1" t="s">
        <v>87</v>
      </c>
      <c r="I1" t="s">
        <v>88</v>
      </c>
      <c r="J1" t="s">
        <v>89</v>
      </c>
    </row>
    <row r="2" spans="1:10" ht="15.75" thickBot="1"/>
    <row r="3" spans="1:10" ht="15.75" thickBot="1">
      <c r="A3" s="2" t="s">
        <v>0</v>
      </c>
      <c r="B3" s="3">
        <v>37284</v>
      </c>
      <c r="C3" s="3" t="s">
        <v>1</v>
      </c>
      <c r="D3" s="6">
        <v>3.44</v>
      </c>
      <c r="E3" s="9">
        <f>(B3/31)</f>
        <v>1202.7096774193549</v>
      </c>
      <c r="F3">
        <f>(B3*0.75*8)</f>
        <v>223704</v>
      </c>
      <c r="G3">
        <v>10</v>
      </c>
      <c r="H3" s="10">
        <f>(F3/1000*G3)</f>
        <v>2237.04</v>
      </c>
      <c r="I3">
        <v>10</v>
      </c>
      <c r="J3">
        <f>(H3-I3*20)</f>
        <v>2037.04</v>
      </c>
    </row>
    <row r="4" spans="1:10" ht="15.75" thickBot="1">
      <c r="A4" s="4" t="s">
        <v>2</v>
      </c>
      <c r="B4" s="1">
        <v>8864</v>
      </c>
      <c r="C4" s="1" t="s">
        <v>3</v>
      </c>
      <c r="D4" s="7">
        <v>0.94</v>
      </c>
      <c r="E4" s="9">
        <f t="shared" ref="E4:E59" si="0">(B4/31)</f>
        <v>285.93548387096774</v>
      </c>
      <c r="F4">
        <f t="shared" ref="F4:F59" si="1">(B4*0.75*8)</f>
        <v>53184</v>
      </c>
      <c r="G4">
        <v>5</v>
      </c>
      <c r="H4" s="10">
        <f t="shared" ref="H4:H59" si="2">(F4/1000*G4)</f>
        <v>265.91999999999996</v>
      </c>
      <c r="I4">
        <v>2</v>
      </c>
      <c r="J4">
        <f t="shared" ref="J4:J17" si="3">(H4-I4*20)</f>
        <v>225.91999999999996</v>
      </c>
    </row>
    <row r="5" spans="1:10" ht="15.75" thickBot="1">
      <c r="A5" s="4" t="s">
        <v>4</v>
      </c>
      <c r="B5" s="1">
        <v>8563</v>
      </c>
      <c r="C5" s="1" t="s">
        <v>5</v>
      </c>
      <c r="D5" s="7">
        <v>0</v>
      </c>
      <c r="E5" s="9">
        <f t="shared" si="0"/>
        <v>276.22580645161293</v>
      </c>
      <c r="F5">
        <f t="shared" si="1"/>
        <v>51378</v>
      </c>
      <c r="G5">
        <v>20</v>
      </c>
      <c r="H5" s="10">
        <f t="shared" si="2"/>
        <v>1027.56</v>
      </c>
      <c r="I5">
        <v>2</v>
      </c>
      <c r="J5">
        <f t="shared" si="3"/>
        <v>987.56</v>
      </c>
    </row>
    <row r="6" spans="1:10" ht="15.75" thickBot="1">
      <c r="A6" s="4" t="s">
        <v>6</v>
      </c>
      <c r="B6" s="1">
        <v>7658</v>
      </c>
      <c r="C6" s="1" t="s">
        <v>7</v>
      </c>
      <c r="D6" s="7">
        <v>1.23</v>
      </c>
      <c r="E6" s="9">
        <f t="shared" si="0"/>
        <v>247.03225806451613</v>
      </c>
      <c r="F6">
        <f t="shared" si="1"/>
        <v>45948</v>
      </c>
      <c r="G6">
        <v>20</v>
      </c>
      <c r="H6" s="10">
        <f t="shared" si="2"/>
        <v>918.96</v>
      </c>
      <c r="I6">
        <v>2</v>
      </c>
      <c r="J6">
        <f t="shared" si="3"/>
        <v>878.96</v>
      </c>
    </row>
    <row r="7" spans="1:10" ht="15.75" thickBot="1">
      <c r="A7" s="4" t="s">
        <v>8</v>
      </c>
      <c r="B7" s="1">
        <v>4767</v>
      </c>
      <c r="C7" s="1" t="s">
        <v>5</v>
      </c>
      <c r="D7" s="7">
        <v>0</v>
      </c>
      <c r="E7" s="9">
        <f t="shared" si="0"/>
        <v>153.7741935483871</v>
      </c>
      <c r="F7">
        <f t="shared" si="1"/>
        <v>28602</v>
      </c>
      <c r="G7">
        <v>5</v>
      </c>
      <c r="H7" s="10">
        <f t="shared" si="2"/>
        <v>143.01</v>
      </c>
      <c r="I7">
        <v>2</v>
      </c>
      <c r="J7">
        <f t="shared" si="3"/>
        <v>103.00999999999999</v>
      </c>
    </row>
    <row r="8" spans="1:10" ht="15.75" thickBot="1">
      <c r="A8" s="4" t="s">
        <v>9</v>
      </c>
      <c r="B8" s="1">
        <v>4028</v>
      </c>
      <c r="C8" s="1" t="s">
        <v>10</v>
      </c>
      <c r="D8" s="7">
        <v>0.5</v>
      </c>
      <c r="E8" s="9">
        <f t="shared" si="0"/>
        <v>129.93548387096774</v>
      </c>
      <c r="F8">
        <f t="shared" si="1"/>
        <v>24168</v>
      </c>
      <c r="G8">
        <v>20</v>
      </c>
      <c r="H8" s="10">
        <f t="shared" si="2"/>
        <v>483.36</v>
      </c>
      <c r="I8">
        <v>2</v>
      </c>
      <c r="J8">
        <f t="shared" si="3"/>
        <v>443.36</v>
      </c>
    </row>
    <row r="9" spans="1:10" ht="15.75" thickBot="1">
      <c r="A9" s="4" t="s">
        <v>11</v>
      </c>
      <c r="B9" s="1">
        <v>2581</v>
      </c>
      <c r="C9" s="1" t="s">
        <v>12</v>
      </c>
      <c r="D9" s="7">
        <v>0.06</v>
      </c>
      <c r="E9" s="9">
        <f t="shared" si="0"/>
        <v>83.258064516129039</v>
      </c>
      <c r="F9">
        <f t="shared" si="1"/>
        <v>15486</v>
      </c>
      <c r="G9">
        <v>10</v>
      </c>
      <c r="H9" s="10">
        <f t="shared" si="2"/>
        <v>154.86000000000001</v>
      </c>
      <c r="I9">
        <v>2</v>
      </c>
      <c r="J9">
        <f t="shared" si="3"/>
        <v>114.86000000000001</v>
      </c>
    </row>
    <row r="10" spans="1:10" ht="15.75" thickBot="1">
      <c r="A10" s="4" t="s">
        <v>14</v>
      </c>
      <c r="B10" s="1">
        <v>2098</v>
      </c>
      <c r="C10" s="1" t="s">
        <v>12</v>
      </c>
      <c r="D10" s="7">
        <v>0.05</v>
      </c>
      <c r="E10" s="9">
        <f t="shared" si="0"/>
        <v>67.677419354838705</v>
      </c>
      <c r="F10">
        <f t="shared" si="1"/>
        <v>12588</v>
      </c>
      <c r="G10">
        <v>5</v>
      </c>
      <c r="H10" s="10">
        <f t="shared" si="2"/>
        <v>62.94</v>
      </c>
      <c r="I10">
        <v>2</v>
      </c>
    </row>
    <row r="11" spans="1:10" ht="15.75" thickBot="1">
      <c r="A11" s="4" t="s">
        <v>16</v>
      </c>
      <c r="B11" s="1">
        <v>2061</v>
      </c>
      <c r="C11" s="1" t="s">
        <v>5</v>
      </c>
      <c r="D11" s="7">
        <v>0</v>
      </c>
      <c r="E11" s="9">
        <f t="shared" si="0"/>
        <v>66.483870967741936</v>
      </c>
      <c r="F11">
        <f t="shared" si="1"/>
        <v>12366</v>
      </c>
      <c r="G11">
        <v>2</v>
      </c>
      <c r="H11" s="10">
        <f t="shared" si="2"/>
        <v>24.731999999999999</v>
      </c>
      <c r="I11">
        <v>1</v>
      </c>
    </row>
    <row r="12" spans="1:10" ht="15.75" thickBot="1">
      <c r="A12" s="4" t="s">
        <v>17</v>
      </c>
      <c r="B12" s="1">
        <v>1981</v>
      </c>
      <c r="C12" s="1" t="s">
        <v>12</v>
      </c>
      <c r="D12" s="7">
        <v>0.04</v>
      </c>
      <c r="E12" s="9">
        <f t="shared" si="0"/>
        <v>63.903225806451616</v>
      </c>
      <c r="F12">
        <f t="shared" si="1"/>
        <v>11886</v>
      </c>
      <c r="G12">
        <v>2</v>
      </c>
      <c r="H12" s="10">
        <f t="shared" si="2"/>
        <v>23.771999999999998</v>
      </c>
      <c r="I12">
        <v>1</v>
      </c>
    </row>
    <row r="13" spans="1:10" ht="15.75" thickBot="1">
      <c r="A13" s="4" t="s">
        <v>19</v>
      </c>
      <c r="B13" s="1">
        <v>1804</v>
      </c>
      <c r="C13" s="1" t="s">
        <v>5</v>
      </c>
      <c r="D13" s="7" t="s">
        <v>5</v>
      </c>
      <c r="E13" s="9">
        <f t="shared" si="0"/>
        <v>58.193548387096776</v>
      </c>
      <c r="F13">
        <f t="shared" si="1"/>
        <v>10824</v>
      </c>
      <c r="G13">
        <v>5</v>
      </c>
      <c r="H13" s="10">
        <f t="shared" si="2"/>
        <v>54.12</v>
      </c>
      <c r="I13">
        <v>2</v>
      </c>
    </row>
    <row r="14" spans="1:10" ht="15.75" thickBot="1">
      <c r="A14" s="4" t="s">
        <v>20</v>
      </c>
      <c r="B14" s="1">
        <v>1694</v>
      </c>
      <c r="C14" s="1" t="s">
        <v>21</v>
      </c>
      <c r="D14" s="7">
        <v>0.13</v>
      </c>
      <c r="E14" s="9">
        <f t="shared" si="0"/>
        <v>54.645161290322584</v>
      </c>
      <c r="F14">
        <f t="shared" si="1"/>
        <v>10164</v>
      </c>
      <c r="G14">
        <v>5</v>
      </c>
      <c r="H14" s="10">
        <f t="shared" si="2"/>
        <v>50.82</v>
      </c>
      <c r="I14">
        <v>2</v>
      </c>
    </row>
    <row r="15" spans="1:10" ht="15.75" thickBot="1">
      <c r="A15" s="4" t="s">
        <v>22</v>
      </c>
      <c r="B15" s="1">
        <v>1479</v>
      </c>
      <c r="C15" s="1" t="s">
        <v>23</v>
      </c>
      <c r="D15" s="7">
        <v>0.04</v>
      </c>
      <c r="E15" s="9">
        <f t="shared" si="0"/>
        <v>47.70967741935484</v>
      </c>
      <c r="F15">
        <f t="shared" si="1"/>
        <v>8874</v>
      </c>
      <c r="G15">
        <v>2</v>
      </c>
      <c r="H15" s="10">
        <f t="shared" si="2"/>
        <v>17.748000000000001</v>
      </c>
      <c r="I15">
        <v>1</v>
      </c>
    </row>
    <row r="16" spans="1:10" ht="15.75" thickBot="1">
      <c r="A16" s="4" t="s">
        <v>24</v>
      </c>
      <c r="B16" s="1">
        <v>1423</v>
      </c>
      <c r="C16" s="1" t="s">
        <v>15</v>
      </c>
      <c r="D16" s="7">
        <v>7.0000000000000007E-2</v>
      </c>
      <c r="E16" s="9">
        <f t="shared" si="0"/>
        <v>45.903225806451616</v>
      </c>
      <c r="F16">
        <f t="shared" si="1"/>
        <v>8538</v>
      </c>
      <c r="G16">
        <v>2</v>
      </c>
      <c r="H16" s="10">
        <f t="shared" si="2"/>
        <v>17.076000000000001</v>
      </c>
      <c r="I16">
        <v>1</v>
      </c>
    </row>
    <row r="17" spans="1:10" ht="15.75" thickBot="1">
      <c r="A17" s="4" t="s">
        <v>25</v>
      </c>
      <c r="B17" s="1">
        <v>1375</v>
      </c>
      <c r="C17" s="1" t="s">
        <v>15</v>
      </c>
      <c r="D17" s="7">
        <v>7.0000000000000007E-2</v>
      </c>
      <c r="E17" s="9">
        <f t="shared" si="0"/>
        <v>44.354838709677416</v>
      </c>
      <c r="F17">
        <f t="shared" si="1"/>
        <v>8250</v>
      </c>
      <c r="G17">
        <v>2</v>
      </c>
      <c r="H17" s="10">
        <f t="shared" si="2"/>
        <v>16.5</v>
      </c>
      <c r="I17">
        <v>1</v>
      </c>
    </row>
    <row r="18" spans="1:10" ht="15.75" thickBot="1">
      <c r="A18" s="4" t="s">
        <v>26</v>
      </c>
      <c r="B18" s="1">
        <v>1352</v>
      </c>
      <c r="C18" s="1" t="s">
        <v>12</v>
      </c>
      <c r="D18" s="7">
        <v>0.02</v>
      </c>
      <c r="E18" s="9">
        <f t="shared" si="0"/>
        <v>43.612903225806448</v>
      </c>
      <c r="F18">
        <f t="shared" si="1"/>
        <v>8112</v>
      </c>
      <c r="G18">
        <v>10</v>
      </c>
      <c r="H18" s="10">
        <f t="shared" si="2"/>
        <v>81.12</v>
      </c>
      <c r="I18">
        <v>2</v>
      </c>
      <c r="J18">
        <f>(H18-I18*20)</f>
        <v>41.120000000000005</v>
      </c>
    </row>
    <row r="19" spans="1:10" ht="15.75" thickBot="1">
      <c r="A19" s="4" t="s">
        <v>27</v>
      </c>
      <c r="B19" s="1">
        <v>1321</v>
      </c>
      <c r="C19" s="1" t="s">
        <v>18</v>
      </c>
      <c r="D19" s="7">
        <v>0.05</v>
      </c>
      <c r="E19" s="9">
        <f t="shared" si="0"/>
        <v>42.612903225806448</v>
      </c>
      <c r="F19">
        <f t="shared" si="1"/>
        <v>7926</v>
      </c>
      <c r="G19">
        <v>2</v>
      </c>
      <c r="H19" s="10">
        <f t="shared" si="2"/>
        <v>15.852</v>
      </c>
      <c r="I19">
        <v>1</v>
      </c>
    </row>
    <row r="20" spans="1:10" ht="15.75" thickBot="1">
      <c r="A20" s="4" t="s">
        <v>28</v>
      </c>
      <c r="B20" s="1">
        <v>1159</v>
      </c>
      <c r="C20" s="1" t="s">
        <v>12</v>
      </c>
      <c r="D20" s="7">
        <v>0.02</v>
      </c>
      <c r="E20" s="9">
        <f t="shared" si="0"/>
        <v>37.387096774193552</v>
      </c>
      <c r="F20">
        <f t="shared" si="1"/>
        <v>6954</v>
      </c>
      <c r="G20">
        <v>2</v>
      </c>
      <c r="H20" s="10">
        <f t="shared" si="2"/>
        <v>13.907999999999999</v>
      </c>
      <c r="I20">
        <v>1</v>
      </c>
    </row>
    <row r="21" spans="1:10" ht="15.75" thickBot="1">
      <c r="A21" s="4" t="s">
        <v>29</v>
      </c>
      <c r="B21" s="1">
        <v>1052</v>
      </c>
      <c r="C21" s="1" t="s">
        <v>10</v>
      </c>
      <c r="D21" s="7">
        <v>0.13</v>
      </c>
      <c r="E21" s="9">
        <f t="shared" si="0"/>
        <v>33.935483870967744</v>
      </c>
      <c r="F21">
        <f t="shared" si="1"/>
        <v>6312</v>
      </c>
      <c r="G21">
        <v>5</v>
      </c>
      <c r="H21" s="10">
        <f t="shared" si="2"/>
        <v>31.560000000000002</v>
      </c>
      <c r="I21">
        <v>2</v>
      </c>
    </row>
    <row r="22" spans="1:10" ht="15.75" thickBot="1">
      <c r="A22" s="4" t="s">
        <v>30</v>
      </c>
      <c r="B22" s="1">
        <v>1046</v>
      </c>
      <c r="C22" s="1" t="s">
        <v>13</v>
      </c>
      <c r="D22" s="7">
        <v>0.06</v>
      </c>
      <c r="E22" s="9">
        <f t="shared" si="0"/>
        <v>33.741935483870968</v>
      </c>
      <c r="F22">
        <f t="shared" si="1"/>
        <v>6276</v>
      </c>
      <c r="G22">
        <v>2</v>
      </c>
      <c r="H22" s="10">
        <f t="shared" si="2"/>
        <v>12.552</v>
      </c>
      <c r="I22">
        <v>1</v>
      </c>
    </row>
    <row r="23" spans="1:10" ht="15.75" thickBot="1">
      <c r="A23" s="4" t="s">
        <v>31</v>
      </c>
      <c r="B23" s="1">
        <v>1038</v>
      </c>
      <c r="C23" s="1" t="s">
        <v>32</v>
      </c>
      <c r="D23" s="7">
        <v>0.15</v>
      </c>
      <c r="E23" s="9">
        <f t="shared" si="0"/>
        <v>33.483870967741936</v>
      </c>
      <c r="F23">
        <f t="shared" si="1"/>
        <v>6228</v>
      </c>
      <c r="G23">
        <v>5</v>
      </c>
      <c r="H23" s="10">
        <f t="shared" si="2"/>
        <v>31.14</v>
      </c>
      <c r="I23">
        <v>2</v>
      </c>
    </row>
    <row r="24" spans="1:10" ht="15.75" thickBot="1">
      <c r="A24" s="4" t="s">
        <v>33</v>
      </c>
      <c r="B24" s="1">
        <v>1021</v>
      </c>
      <c r="C24" s="1" t="s">
        <v>15</v>
      </c>
      <c r="D24" s="7">
        <v>0.06</v>
      </c>
      <c r="E24" s="9">
        <f t="shared" si="0"/>
        <v>32.935483870967744</v>
      </c>
      <c r="F24">
        <f t="shared" si="1"/>
        <v>6126</v>
      </c>
      <c r="G24">
        <v>2</v>
      </c>
      <c r="H24" s="10">
        <f t="shared" si="2"/>
        <v>12.252000000000001</v>
      </c>
      <c r="I24">
        <v>1</v>
      </c>
    </row>
    <row r="25" spans="1:10" ht="15.75" thickBot="1">
      <c r="A25" s="4" t="s">
        <v>34</v>
      </c>
      <c r="B25" s="1">
        <v>997</v>
      </c>
      <c r="C25" s="1" t="s">
        <v>12</v>
      </c>
      <c r="D25" s="7">
        <v>0.02</v>
      </c>
      <c r="E25" s="9">
        <f t="shared" si="0"/>
        <v>32.161290322580648</v>
      </c>
      <c r="F25">
        <f t="shared" si="1"/>
        <v>5982</v>
      </c>
      <c r="G25">
        <v>5</v>
      </c>
      <c r="H25" s="10">
        <f t="shared" si="2"/>
        <v>29.91</v>
      </c>
      <c r="I25">
        <v>2</v>
      </c>
    </row>
    <row r="26" spans="1:10" ht="15.75" thickBot="1">
      <c r="A26" s="4" t="s">
        <v>35</v>
      </c>
      <c r="B26" s="1">
        <v>987</v>
      </c>
      <c r="C26" s="1" t="s">
        <v>5</v>
      </c>
      <c r="D26" s="7">
        <v>0</v>
      </c>
      <c r="E26" s="9">
        <f t="shared" si="0"/>
        <v>31.838709677419356</v>
      </c>
      <c r="F26">
        <f t="shared" si="1"/>
        <v>5922</v>
      </c>
      <c r="G26">
        <v>2</v>
      </c>
      <c r="H26" s="10">
        <f t="shared" si="2"/>
        <v>11.843999999999999</v>
      </c>
      <c r="I26">
        <v>1</v>
      </c>
    </row>
    <row r="27" spans="1:10" ht="15.75" thickBot="1">
      <c r="A27" s="4" t="s">
        <v>36</v>
      </c>
      <c r="B27" s="1">
        <v>984</v>
      </c>
      <c r="C27" s="1" t="s">
        <v>37</v>
      </c>
      <c r="D27" s="7">
        <v>0.25</v>
      </c>
      <c r="E27" s="9">
        <f t="shared" si="0"/>
        <v>31.741935483870968</v>
      </c>
      <c r="F27">
        <f t="shared" si="1"/>
        <v>5904</v>
      </c>
      <c r="G27">
        <v>5</v>
      </c>
      <c r="H27" s="10">
        <f t="shared" si="2"/>
        <v>29.52</v>
      </c>
      <c r="I27">
        <v>2</v>
      </c>
    </row>
    <row r="28" spans="1:10" ht="15.75" thickBot="1">
      <c r="A28" s="4" t="s">
        <v>38</v>
      </c>
      <c r="B28" s="1">
        <v>980</v>
      </c>
      <c r="C28" s="1" t="s">
        <v>39</v>
      </c>
      <c r="D28" s="7">
        <v>0.34</v>
      </c>
      <c r="E28" s="9">
        <f t="shared" si="0"/>
        <v>31.612903225806452</v>
      </c>
      <c r="F28">
        <f t="shared" si="1"/>
        <v>5880</v>
      </c>
      <c r="G28">
        <v>5</v>
      </c>
      <c r="H28" s="10">
        <f t="shared" si="2"/>
        <v>29.4</v>
      </c>
      <c r="I28">
        <v>2</v>
      </c>
    </row>
    <row r="29" spans="1:10" ht="15.75" thickBot="1">
      <c r="A29" s="4" t="s">
        <v>40</v>
      </c>
      <c r="B29" s="1">
        <v>897</v>
      </c>
      <c r="C29" s="1" t="s">
        <v>23</v>
      </c>
      <c r="D29" s="7">
        <v>0.03</v>
      </c>
      <c r="E29" s="9">
        <f t="shared" si="0"/>
        <v>28.93548387096774</v>
      </c>
      <c r="F29">
        <f t="shared" si="1"/>
        <v>5382</v>
      </c>
      <c r="G29">
        <v>5</v>
      </c>
      <c r="H29" s="10">
        <f t="shared" si="2"/>
        <v>26.909999999999997</v>
      </c>
      <c r="I29">
        <v>2</v>
      </c>
    </row>
    <row r="30" spans="1:10" ht="15.75" thickBot="1">
      <c r="A30" s="4" t="s">
        <v>41</v>
      </c>
      <c r="B30" s="1">
        <v>754</v>
      </c>
      <c r="C30" s="1" t="s">
        <v>42</v>
      </c>
      <c r="D30" s="7">
        <v>0.35</v>
      </c>
      <c r="E30" s="9">
        <f t="shared" si="0"/>
        <v>24.322580645161292</v>
      </c>
      <c r="F30">
        <f t="shared" si="1"/>
        <v>4524</v>
      </c>
      <c r="G30">
        <v>5</v>
      </c>
      <c r="H30" s="10">
        <f t="shared" si="2"/>
        <v>22.62</v>
      </c>
      <c r="I30">
        <v>2</v>
      </c>
    </row>
    <row r="31" spans="1:10" ht="15.75" thickBot="1">
      <c r="A31" s="4" t="s">
        <v>43</v>
      </c>
      <c r="B31" s="1">
        <v>702</v>
      </c>
      <c r="C31" s="1" t="s">
        <v>12</v>
      </c>
      <c r="D31" s="7">
        <v>0.02</v>
      </c>
      <c r="E31" s="9">
        <f t="shared" si="0"/>
        <v>22.64516129032258</v>
      </c>
      <c r="F31">
        <f t="shared" si="1"/>
        <v>4212</v>
      </c>
      <c r="G31">
        <v>10</v>
      </c>
      <c r="H31" s="10">
        <f t="shared" si="2"/>
        <v>42.12</v>
      </c>
      <c r="I31">
        <v>2</v>
      </c>
    </row>
    <row r="32" spans="1:10" ht="15.75" thickBot="1">
      <c r="A32" s="4" t="s">
        <v>44</v>
      </c>
      <c r="B32" s="1">
        <v>671</v>
      </c>
      <c r="C32" s="1" t="s">
        <v>45</v>
      </c>
      <c r="D32" s="7">
        <v>7.0000000000000007E-2</v>
      </c>
      <c r="E32" s="9">
        <f t="shared" si="0"/>
        <v>21.64516129032258</v>
      </c>
      <c r="F32">
        <f t="shared" si="1"/>
        <v>4026</v>
      </c>
      <c r="G32">
        <v>5</v>
      </c>
      <c r="H32" s="10">
        <f t="shared" si="2"/>
        <v>20.13</v>
      </c>
      <c r="I32">
        <v>2</v>
      </c>
    </row>
    <row r="33" spans="1:9" ht="15.75" thickBot="1">
      <c r="A33" s="4" t="s">
        <v>46</v>
      </c>
      <c r="B33" s="1">
        <v>668</v>
      </c>
      <c r="C33" s="1" t="s">
        <v>47</v>
      </c>
      <c r="D33" s="7">
        <v>0.4</v>
      </c>
      <c r="E33" s="9">
        <f t="shared" si="0"/>
        <v>21.548387096774192</v>
      </c>
      <c r="F33">
        <f t="shared" si="1"/>
        <v>4008</v>
      </c>
      <c r="G33">
        <v>10</v>
      </c>
      <c r="H33" s="10">
        <f t="shared" si="2"/>
        <v>40.08</v>
      </c>
      <c r="I33">
        <v>2</v>
      </c>
    </row>
    <row r="34" spans="1:9" ht="15.75" thickBot="1">
      <c r="A34" s="4" t="s">
        <v>48</v>
      </c>
      <c r="B34" s="1">
        <v>661</v>
      </c>
      <c r="C34" s="1" t="s">
        <v>5</v>
      </c>
      <c r="D34" s="7" t="s">
        <v>5</v>
      </c>
      <c r="E34" s="9">
        <f t="shared" si="0"/>
        <v>21.322580645161292</v>
      </c>
      <c r="F34">
        <f t="shared" si="1"/>
        <v>3966</v>
      </c>
      <c r="G34">
        <v>10</v>
      </c>
      <c r="H34" s="10">
        <f t="shared" si="2"/>
        <v>39.660000000000004</v>
      </c>
      <c r="I34">
        <v>2</v>
      </c>
    </row>
    <row r="35" spans="1:9" ht="15.75" thickBot="1">
      <c r="A35" s="4" t="s">
        <v>49</v>
      </c>
      <c r="B35" s="1">
        <v>621</v>
      </c>
      <c r="C35" s="1" t="s">
        <v>5</v>
      </c>
      <c r="D35" s="7" t="s">
        <v>5</v>
      </c>
      <c r="E35" s="9">
        <f t="shared" si="0"/>
        <v>20.032258064516128</v>
      </c>
      <c r="F35">
        <f t="shared" si="1"/>
        <v>3726</v>
      </c>
      <c r="G35">
        <v>5</v>
      </c>
      <c r="H35" s="10">
        <f t="shared" si="2"/>
        <v>18.63</v>
      </c>
      <c r="I35">
        <v>2</v>
      </c>
    </row>
    <row r="36" spans="1:9" ht="15.75" thickBot="1">
      <c r="A36" s="4" t="s">
        <v>50</v>
      </c>
      <c r="B36" s="1">
        <v>620</v>
      </c>
      <c r="C36" s="1" t="s">
        <v>5</v>
      </c>
      <c r="D36" s="7" t="s">
        <v>5</v>
      </c>
      <c r="E36" s="9">
        <f t="shared" si="0"/>
        <v>20</v>
      </c>
      <c r="F36">
        <f t="shared" si="1"/>
        <v>3720</v>
      </c>
      <c r="G36">
        <v>5</v>
      </c>
      <c r="H36" s="10">
        <f t="shared" si="2"/>
        <v>18.600000000000001</v>
      </c>
      <c r="I36">
        <v>2</v>
      </c>
    </row>
    <row r="37" spans="1:9" ht="15.75" thickBot="1">
      <c r="A37" s="4" t="s">
        <v>51</v>
      </c>
      <c r="B37" s="1">
        <v>605</v>
      </c>
      <c r="C37" s="1" t="s">
        <v>10</v>
      </c>
      <c r="D37" s="7">
        <v>7.0000000000000007E-2</v>
      </c>
      <c r="E37" s="9">
        <f t="shared" si="0"/>
        <v>19.516129032258064</v>
      </c>
      <c r="F37">
        <f t="shared" si="1"/>
        <v>3630</v>
      </c>
      <c r="G37">
        <v>5</v>
      </c>
      <c r="H37" s="10">
        <f t="shared" si="2"/>
        <v>18.149999999999999</v>
      </c>
      <c r="I37">
        <v>2</v>
      </c>
    </row>
    <row r="38" spans="1:9" ht="15.75" thickBot="1">
      <c r="A38" s="4" t="s">
        <v>52</v>
      </c>
      <c r="B38" s="1">
        <v>541</v>
      </c>
      <c r="C38" s="1" t="s">
        <v>5</v>
      </c>
      <c r="D38" s="7" t="s">
        <v>5</v>
      </c>
      <c r="E38" s="9">
        <f t="shared" si="0"/>
        <v>17.451612903225808</v>
      </c>
      <c r="F38">
        <f t="shared" si="1"/>
        <v>3246</v>
      </c>
      <c r="G38">
        <v>10</v>
      </c>
      <c r="H38" s="10">
        <f t="shared" si="2"/>
        <v>32.46</v>
      </c>
      <c r="I38">
        <v>2</v>
      </c>
    </row>
    <row r="39" spans="1:9" ht="15.75" thickBot="1">
      <c r="A39" s="4" t="s">
        <v>53</v>
      </c>
      <c r="B39" s="1">
        <v>524</v>
      </c>
      <c r="C39" s="1" t="s">
        <v>5</v>
      </c>
      <c r="D39" s="7" t="s">
        <v>5</v>
      </c>
      <c r="E39" s="9">
        <f t="shared" si="0"/>
        <v>16.903225806451612</v>
      </c>
      <c r="F39">
        <f t="shared" si="1"/>
        <v>3144</v>
      </c>
      <c r="G39">
        <v>2</v>
      </c>
      <c r="H39" s="10">
        <f t="shared" si="2"/>
        <v>6.2880000000000003</v>
      </c>
      <c r="I39">
        <v>1</v>
      </c>
    </row>
    <row r="40" spans="1:9" ht="15.75" thickBot="1">
      <c r="A40" s="4" t="s">
        <v>54</v>
      </c>
      <c r="B40" s="1">
        <v>518</v>
      </c>
      <c r="C40" s="1" t="s">
        <v>55</v>
      </c>
      <c r="D40" s="7">
        <v>0.01</v>
      </c>
      <c r="E40" s="9">
        <f t="shared" si="0"/>
        <v>16.70967741935484</v>
      </c>
      <c r="F40">
        <f t="shared" si="1"/>
        <v>3108</v>
      </c>
      <c r="G40">
        <v>20</v>
      </c>
      <c r="H40" s="10">
        <f t="shared" si="2"/>
        <v>62.160000000000004</v>
      </c>
      <c r="I40">
        <v>2</v>
      </c>
    </row>
    <row r="41" spans="1:9" ht="15.75" thickBot="1">
      <c r="A41" s="4" t="s">
        <v>56</v>
      </c>
      <c r="B41" s="1">
        <v>512</v>
      </c>
      <c r="C41" s="1" t="s">
        <v>57</v>
      </c>
      <c r="D41" s="7">
        <v>0.1</v>
      </c>
      <c r="E41" s="9">
        <f t="shared" si="0"/>
        <v>16.516129032258064</v>
      </c>
      <c r="F41">
        <f t="shared" si="1"/>
        <v>3072</v>
      </c>
      <c r="G41">
        <v>5</v>
      </c>
      <c r="H41" s="10">
        <f t="shared" si="2"/>
        <v>15.36</v>
      </c>
      <c r="I41">
        <v>2</v>
      </c>
    </row>
    <row r="42" spans="1:9" ht="15.75" thickBot="1">
      <c r="A42" s="4" t="s">
        <v>58</v>
      </c>
      <c r="B42" s="1">
        <v>507</v>
      </c>
      <c r="C42" s="1" t="s">
        <v>59</v>
      </c>
      <c r="D42" s="7">
        <v>0.32</v>
      </c>
      <c r="E42" s="9">
        <f t="shared" si="0"/>
        <v>16.35483870967742</v>
      </c>
      <c r="F42">
        <f t="shared" si="1"/>
        <v>3042</v>
      </c>
      <c r="G42">
        <v>10</v>
      </c>
      <c r="H42" s="10">
        <f t="shared" si="2"/>
        <v>30.419999999999998</v>
      </c>
      <c r="I42">
        <v>2</v>
      </c>
    </row>
    <row r="43" spans="1:9" ht="15.75" thickBot="1">
      <c r="A43" s="4" t="s">
        <v>60</v>
      </c>
      <c r="B43" s="1">
        <v>498</v>
      </c>
      <c r="C43" s="1" t="s">
        <v>5</v>
      </c>
      <c r="D43" s="7" t="s">
        <v>5</v>
      </c>
      <c r="E43" s="9">
        <f t="shared" si="0"/>
        <v>16.06451612903226</v>
      </c>
      <c r="F43">
        <f t="shared" si="1"/>
        <v>2988</v>
      </c>
      <c r="G43">
        <v>5</v>
      </c>
      <c r="H43" s="10">
        <f t="shared" si="2"/>
        <v>14.94</v>
      </c>
      <c r="I43">
        <v>2</v>
      </c>
    </row>
    <row r="44" spans="1:9" ht="15.75" thickBot="1">
      <c r="A44" s="4" t="s">
        <v>61</v>
      </c>
      <c r="B44" s="1">
        <v>479</v>
      </c>
      <c r="C44" s="1" t="s">
        <v>5</v>
      </c>
      <c r="D44" s="7" t="s">
        <v>5</v>
      </c>
      <c r="E44" s="9">
        <f t="shared" si="0"/>
        <v>15.451612903225806</v>
      </c>
      <c r="F44">
        <f t="shared" si="1"/>
        <v>2874</v>
      </c>
      <c r="G44">
        <v>5</v>
      </c>
      <c r="H44" s="10">
        <f t="shared" si="2"/>
        <v>14.370000000000001</v>
      </c>
      <c r="I44">
        <v>2</v>
      </c>
    </row>
    <row r="45" spans="1:9" ht="15.75" thickBot="1">
      <c r="A45" s="4" t="s">
        <v>62</v>
      </c>
      <c r="B45" s="1">
        <v>442</v>
      </c>
      <c r="C45" s="1" t="s">
        <v>63</v>
      </c>
      <c r="D45" s="7">
        <v>0.13</v>
      </c>
      <c r="E45" s="9">
        <f t="shared" si="0"/>
        <v>14.258064516129032</v>
      </c>
      <c r="F45">
        <f t="shared" si="1"/>
        <v>2652</v>
      </c>
      <c r="G45">
        <v>5</v>
      </c>
      <c r="H45" s="10">
        <f t="shared" si="2"/>
        <v>13.260000000000002</v>
      </c>
      <c r="I45">
        <v>2</v>
      </c>
    </row>
    <row r="46" spans="1:9" ht="15.75" thickBot="1">
      <c r="A46" s="4" t="s">
        <v>64</v>
      </c>
      <c r="B46" s="1">
        <v>424</v>
      </c>
      <c r="C46" s="1" t="s">
        <v>5</v>
      </c>
      <c r="D46" s="7" t="s">
        <v>5</v>
      </c>
      <c r="E46" s="9">
        <f t="shared" si="0"/>
        <v>13.67741935483871</v>
      </c>
      <c r="F46">
        <f t="shared" si="1"/>
        <v>2544</v>
      </c>
      <c r="G46">
        <v>20</v>
      </c>
      <c r="H46" s="10">
        <f t="shared" si="2"/>
        <v>50.88</v>
      </c>
      <c r="I46">
        <v>2</v>
      </c>
    </row>
    <row r="47" spans="1:9" ht="15.75" thickBot="1">
      <c r="A47" s="4" t="s">
        <v>65</v>
      </c>
      <c r="B47" s="1">
        <v>408</v>
      </c>
      <c r="C47" s="1" t="s">
        <v>5</v>
      </c>
      <c r="D47" s="7" t="s">
        <v>5</v>
      </c>
      <c r="E47" s="9">
        <f t="shared" si="0"/>
        <v>13.161290322580646</v>
      </c>
      <c r="F47">
        <f t="shared" si="1"/>
        <v>2448</v>
      </c>
      <c r="G47">
        <v>20</v>
      </c>
      <c r="H47" s="10">
        <f t="shared" si="2"/>
        <v>48.96</v>
      </c>
      <c r="I47">
        <v>2</v>
      </c>
    </row>
    <row r="48" spans="1:9" ht="15.75" thickBot="1">
      <c r="A48" s="4" t="s">
        <v>66</v>
      </c>
      <c r="B48" s="1">
        <v>399</v>
      </c>
      <c r="C48" s="1" t="s">
        <v>67</v>
      </c>
      <c r="D48" s="7">
        <v>0.22</v>
      </c>
      <c r="E48" s="9">
        <f t="shared" si="0"/>
        <v>12.870967741935484</v>
      </c>
      <c r="F48">
        <f t="shared" si="1"/>
        <v>2394</v>
      </c>
      <c r="G48">
        <v>5</v>
      </c>
      <c r="H48" s="10">
        <f t="shared" si="2"/>
        <v>11.97</v>
      </c>
      <c r="I48">
        <v>2</v>
      </c>
    </row>
    <row r="49" spans="1:10" ht="15.75" thickBot="1">
      <c r="A49" s="4" t="s">
        <v>68</v>
      </c>
      <c r="B49" s="1">
        <v>373</v>
      </c>
      <c r="C49" s="1" t="s">
        <v>55</v>
      </c>
      <c r="D49" s="7" t="s">
        <v>5</v>
      </c>
      <c r="E49" s="9">
        <f t="shared" si="0"/>
        <v>12.03225806451613</v>
      </c>
      <c r="F49">
        <f t="shared" si="1"/>
        <v>2238</v>
      </c>
      <c r="G49">
        <v>20</v>
      </c>
      <c r="H49" s="10">
        <f t="shared" si="2"/>
        <v>44.76</v>
      </c>
      <c r="I49">
        <v>2</v>
      </c>
    </row>
    <row r="50" spans="1:10" ht="15.75" thickBot="1">
      <c r="A50" s="4" t="s">
        <v>69</v>
      </c>
      <c r="B50" s="1">
        <v>362</v>
      </c>
      <c r="C50" s="1" t="s">
        <v>21</v>
      </c>
      <c r="D50" s="7">
        <v>0.03</v>
      </c>
      <c r="E50" s="9">
        <f t="shared" si="0"/>
        <v>11.67741935483871</v>
      </c>
      <c r="F50">
        <f t="shared" si="1"/>
        <v>2172</v>
      </c>
      <c r="G50">
        <v>5</v>
      </c>
      <c r="H50" s="10">
        <f t="shared" si="2"/>
        <v>10.860000000000001</v>
      </c>
      <c r="I50">
        <v>2</v>
      </c>
    </row>
    <row r="51" spans="1:10" ht="15.75" thickBot="1">
      <c r="A51" s="4" t="s">
        <v>70</v>
      </c>
      <c r="B51" s="1">
        <v>360</v>
      </c>
      <c r="C51" s="1" t="s">
        <v>5</v>
      </c>
      <c r="D51" s="7" t="s">
        <v>5</v>
      </c>
      <c r="E51" s="9">
        <f t="shared" si="0"/>
        <v>11.612903225806452</v>
      </c>
      <c r="F51">
        <f t="shared" si="1"/>
        <v>2160</v>
      </c>
      <c r="G51">
        <v>5</v>
      </c>
      <c r="H51" s="10">
        <f t="shared" si="2"/>
        <v>10.8</v>
      </c>
      <c r="I51">
        <v>2</v>
      </c>
    </row>
    <row r="52" spans="1:10" ht="15.75" thickBot="1">
      <c r="A52" s="4" t="s">
        <v>71</v>
      </c>
      <c r="B52" s="1">
        <v>359</v>
      </c>
      <c r="C52" s="1" t="s">
        <v>1</v>
      </c>
      <c r="D52" s="7">
        <v>0.03</v>
      </c>
      <c r="E52" s="9">
        <f t="shared" si="0"/>
        <v>11.580645161290322</v>
      </c>
      <c r="F52">
        <f t="shared" si="1"/>
        <v>2154</v>
      </c>
      <c r="G52">
        <v>2</v>
      </c>
      <c r="H52" s="10">
        <f t="shared" si="2"/>
        <v>4.3079999999999998</v>
      </c>
      <c r="I52">
        <v>1</v>
      </c>
    </row>
    <row r="53" spans="1:10" ht="15.75" thickBot="1">
      <c r="A53" s="4" t="s">
        <v>72</v>
      </c>
      <c r="B53" s="1">
        <v>359</v>
      </c>
      <c r="C53" s="1" t="s">
        <v>73</v>
      </c>
      <c r="D53" s="7">
        <v>0.08</v>
      </c>
      <c r="E53" s="9">
        <f t="shared" si="0"/>
        <v>11.580645161290322</v>
      </c>
      <c r="F53">
        <f t="shared" si="1"/>
        <v>2154</v>
      </c>
      <c r="G53">
        <v>2</v>
      </c>
      <c r="H53" s="10">
        <f t="shared" si="2"/>
        <v>4.3079999999999998</v>
      </c>
      <c r="I53">
        <v>1</v>
      </c>
    </row>
    <row r="54" spans="1:10" ht="15.75" thickBot="1">
      <c r="A54" s="4" t="s">
        <v>74</v>
      </c>
      <c r="B54" s="1">
        <v>343</v>
      </c>
      <c r="C54" s="1" t="s">
        <v>5</v>
      </c>
      <c r="D54" s="7" t="s">
        <v>5</v>
      </c>
      <c r="E54" s="9">
        <f t="shared" si="0"/>
        <v>11.064516129032258</v>
      </c>
      <c r="F54">
        <f t="shared" si="1"/>
        <v>2058</v>
      </c>
      <c r="G54">
        <v>20</v>
      </c>
      <c r="H54" s="10">
        <f t="shared" si="2"/>
        <v>41.16</v>
      </c>
      <c r="I54">
        <v>2</v>
      </c>
    </row>
    <row r="55" spans="1:10" ht="15.75" thickBot="1">
      <c r="A55" s="4" t="s">
        <v>75</v>
      </c>
      <c r="B55" s="1">
        <v>316</v>
      </c>
      <c r="C55" s="1" t="s">
        <v>5</v>
      </c>
      <c r="D55" s="7" t="s">
        <v>5</v>
      </c>
      <c r="E55" s="9">
        <f t="shared" si="0"/>
        <v>10.193548387096774</v>
      </c>
      <c r="F55">
        <f t="shared" si="1"/>
        <v>1896</v>
      </c>
      <c r="G55">
        <v>2</v>
      </c>
      <c r="H55" s="10">
        <f t="shared" si="2"/>
        <v>3.7919999999999998</v>
      </c>
      <c r="I55">
        <v>1</v>
      </c>
    </row>
    <row r="56" spans="1:10" ht="15.75" thickBot="1">
      <c r="A56" s="4" t="s">
        <v>76</v>
      </c>
      <c r="B56" s="1">
        <v>314</v>
      </c>
      <c r="C56" s="1" t="s">
        <v>73</v>
      </c>
      <c r="D56" s="7">
        <v>7.0000000000000007E-2</v>
      </c>
      <c r="E56" s="9">
        <f t="shared" si="0"/>
        <v>10.129032258064516</v>
      </c>
      <c r="F56">
        <f t="shared" si="1"/>
        <v>1884</v>
      </c>
      <c r="G56">
        <v>2</v>
      </c>
      <c r="H56" s="10">
        <f t="shared" si="2"/>
        <v>3.7679999999999998</v>
      </c>
      <c r="I56">
        <v>1</v>
      </c>
    </row>
    <row r="57" spans="1:10" ht="15.75" thickBot="1">
      <c r="A57" s="4" t="s">
        <v>77</v>
      </c>
      <c r="B57" s="1">
        <v>313</v>
      </c>
      <c r="C57" s="1" t="s">
        <v>5</v>
      </c>
      <c r="D57" s="8">
        <v>0</v>
      </c>
      <c r="E57" s="9">
        <f t="shared" si="0"/>
        <v>10.096774193548388</v>
      </c>
      <c r="F57">
        <f t="shared" si="1"/>
        <v>1878</v>
      </c>
      <c r="G57">
        <v>5</v>
      </c>
      <c r="H57" s="10">
        <f t="shared" si="2"/>
        <v>9.3899999999999988</v>
      </c>
      <c r="I57">
        <v>2</v>
      </c>
    </row>
    <row r="58" spans="1:10" ht="15.75" thickBot="1">
      <c r="A58" s="4" t="s">
        <v>78</v>
      </c>
      <c r="B58" s="1">
        <v>309</v>
      </c>
      <c r="C58" s="1" t="s">
        <v>5</v>
      </c>
      <c r="D58" s="7">
        <v>0</v>
      </c>
      <c r="E58" s="9">
        <f t="shared" si="0"/>
        <v>9.9677419354838701</v>
      </c>
      <c r="F58">
        <f t="shared" si="1"/>
        <v>1854</v>
      </c>
      <c r="G58">
        <v>10</v>
      </c>
      <c r="H58" s="10">
        <f t="shared" si="2"/>
        <v>18.54</v>
      </c>
      <c r="I58">
        <v>2</v>
      </c>
    </row>
    <row r="59" spans="1:10" ht="15.75" thickBot="1">
      <c r="A59" s="4" t="s">
        <v>79</v>
      </c>
      <c r="B59" s="1">
        <v>301</v>
      </c>
      <c r="C59" s="1" t="s">
        <v>21</v>
      </c>
      <c r="D59" s="7">
        <v>0.03</v>
      </c>
      <c r="E59" s="9">
        <f t="shared" si="0"/>
        <v>9.7096774193548381</v>
      </c>
      <c r="F59">
        <f t="shared" si="1"/>
        <v>1806</v>
      </c>
      <c r="G59">
        <v>5</v>
      </c>
      <c r="H59" s="10">
        <f t="shared" si="2"/>
        <v>9.0300000000000011</v>
      </c>
      <c r="I59">
        <v>2</v>
      </c>
    </row>
    <row r="60" spans="1:10">
      <c r="B60">
        <f>SUM(B3:B59)</f>
        <v>114757</v>
      </c>
      <c r="D60" s="5">
        <f>SUM(D3:D59)</f>
        <v>9.6299999999999972</v>
      </c>
      <c r="E60" s="9">
        <f>SUM(E3:E59)</f>
        <v>3701.8387096774181</v>
      </c>
      <c r="F60">
        <f>SUM(F3:F59)</f>
        <v>688542</v>
      </c>
      <c r="H60" s="10">
        <f>SUM(H3:H59)</f>
        <v>6506.159999999998</v>
      </c>
      <c r="I60">
        <f>SUM(I3:I59)</f>
        <v>107</v>
      </c>
      <c r="J60" s="11">
        <f>SUM(J3:J59)</f>
        <v>4831.829999999999</v>
      </c>
    </row>
    <row r="61" spans="1:10">
      <c r="D61">
        <f>(9.63/114.757)</f>
        <v>8.391644954120446E-2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Tilburg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 user</dc:creator>
  <cp:lastModifiedBy>Johan</cp:lastModifiedBy>
  <dcterms:created xsi:type="dcterms:W3CDTF">2010-09-02T13:47:28Z</dcterms:created>
  <dcterms:modified xsi:type="dcterms:W3CDTF">2010-09-02T16:53:37Z</dcterms:modified>
</cp:coreProperties>
</file>