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5480" windowHeight="8415"/>
  </bookViews>
  <sheets>
    <sheet name="april" sheetId="1" r:id="rId1"/>
    <sheet name="mei" sheetId="2" r:id="rId2"/>
    <sheet name="mei 2" sheetId="3" r:id="rId3"/>
    <sheet name="mei 3" sheetId="7" r:id="rId4"/>
  </sheets>
  <definedNames>
    <definedName name="_xlnm.Print_Area" localSheetId="0">april!$B$1:$T$29</definedName>
    <definedName name="_xlnm.Print_Area" localSheetId="1">mei!$B$1:$P$36</definedName>
    <definedName name="_xlnm.Print_Area" localSheetId="2">'mei 2'!$B$1:$V$45</definedName>
  </definedNames>
  <calcPr calcId="125725"/>
</workbook>
</file>

<file path=xl/calcChain.xml><?xml version="1.0" encoding="utf-8"?>
<calcChain xmlns="http://schemas.openxmlformats.org/spreadsheetml/2006/main">
  <c r="I29" i="1"/>
  <c r="F36" i="2"/>
  <c r="F44" i="3"/>
  <c r="E40" i="7"/>
  <c r="F40"/>
  <c r="I40"/>
  <c r="J40"/>
  <c r="M40"/>
  <c r="M44" i="3"/>
  <c r="M3" i="2"/>
  <c r="M4"/>
  <c r="M5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6"/>
  <c r="M3" i="1"/>
  <c r="M4"/>
  <c r="M5"/>
  <c r="M6"/>
  <c r="M7"/>
  <c r="M8"/>
  <c r="M9"/>
  <c r="M10"/>
  <c r="M11"/>
  <c r="M12"/>
  <c r="M13"/>
  <c r="M14"/>
  <c r="M19"/>
  <c r="M20"/>
  <c r="M21"/>
  <c r="M22"/>
  <c r="M23"/>
  <c r="M24"/>
  <c r="M25"/>
  <c r="M26"/>
  <c r="M27"/>
  <c r="M28"/>
  <c r="M29"/>
</calcChain>
</file>

<file path=xl/sharedStrings.xml><?xml version="1.0" encoding="utf-8"?>
<sst xmlns="http://schemas.openxmlformats.org/spreadsheetml/2006/main" count="850" uniqueCount="163">
  <si>
    <t xml:space="preserve">Naam </t>
  </si>
  <si>
    <t>Product</t>
  </si>
  <si>
    <t>Verzending</t>
  </si>
  <si>
    <t>Betaling</t>
  </si>
  <si>
    <t>Satus</t>
  </si>
  <si>
    <t>16 Gb Iphone</t>
  </si>
  <si>
    <t>Betaald via PP</t>
  </si>
  <si>
    <t>Done</t>
  </si>
  <si>
    <t>Afhaling</t>
  </si>
  <si>
    <t>Cash Bij Afh.</t>
  </si>
  <si>
    <t>Pending</t>
  </si>
  <si>
    <t>Betaald Via BT.</t>
  </si>
  <si>
    <t>8 Gb Iphone</t>
  </si>
  <si>
    <t>Email</t>
  </si>
  <si>
    <t>land</t>
  </si>
  <si>
    <t>Betaald via BT.</t>
  </si>
  <si>
    <t>Cash Betaald</t>
  </si>
  <si>
    <t>Belgie</t>
  </si>
  <si>
    <t>Nederland</t>
  </si>
  <si>
    <t>Cash betaald</t>
  </si>
  <si>
    <t>Brengen</t>
  </si>
  <si>
    <t>Verzonden</t>
  </si>
  <si>
    <t>Transportkosten</t>
  </si>
  <si>
    <t>Invoerkosten</t>
  </si>
  <si>
    <t>Verkoopprijs</t>
  </si>
  <si>
    <t>Aankoopprijs €</t>
  </si>
  <si>
    <t>Aankoopprijs £/$</t>
  </si>
  <si>
    <t>Winst</t>
  </si>
  <si>
    <t>Pieter ?</t>
  </si>
  <si>
    <t>16GB iphone</t>
  </si>
  <si>
    <t>done</t>
  </si>
  <si>
    <t>343 £</t>
  </si>
  <si>
    <t>Besteldatum</t>
  </si>
  <si>
    <t>Ontvangstdatum</t>
  </si>
  <si>
    <t>Verstuurd/afgehaald</t>
  </si>
  <si>
    <t>winst</t>
  </si>
  <si>
    <t>Kosten PP</t>
  </si>
  <si>
    <t>£ 343</t>
  </si>
  <si>
    <t>cash</t>
  </si>
  <si>
    <t>Staus</t>
  </si>
  <si>
    <t>België</t>
  </si>
  <si>
    <t>8GB iphone</t>
  </si>
  <si>
    <t>£ 260</t>
  </si>
  <si>
    <t>Leverancier</t>
  </si>
  <si>
    <t>Cash</t>
  </si>
  <si>
    <t>Van der Heyden</t>
  </si>
  <si>
    <t>Schauwen</t>
  </si>
  <si>
    <t>afgehaald</t>
  </si>
  <si>
    <t>Bellemans</t>
  </si>
  <si>
    <t>Brugge</t>
  </si>
  <si>
    <t>KOSTEN ebay</t>
  </si>
  <si>
    <t>Kosten site</t>
  </si>
  <si>
    <t>Tim</t>
  </si>
  <si>
    <t>BT</t>
  </si>
  <si>
    <t>Kosten screenprotector</t>
  </si>
  <si>
    <t>Turnhout</t>
  </si>
  <si>
    <t>Aalst</t>
  </si>
  <si>
    <t>Patrick</t>
  </si>
  <si>
    <t>verzonden</t>
  </si>
  <si>
    <t>michel</t>
  </si>
  <si>
    <t>Kosten ebay</t>
  </si>
  <si>
    <t>thomas</t>
  </si>
  <si>
    <t>dirk</t>
  </si>
  <si>
    <t>freddy</t>
  </si>
  <si>
    <t>David</t>
  </si>
  <si>
    <t>Uk Guy</t>
  </si>
  <si>
    <t>Nancy</t>
  </si>
  <si>
    <t>Bart</t>
  </si>
  <si>
    <t>18 uur</t>
  </si>
  <si>
    <t>morgen</t>
  </si>
  <si>
    <t>Frederic</t>
  </si>
  <si>
    <t>bus doorgeven</t>
  </si>
  <si>
    <t>Blerton</t>
  </si>
  <si>
    <t>Christophe</t>
  </si>
  <si>
    <t>Wendy?</t>
  </si>
  <si>
    <t>15 uur</t>
  </si>
  <si>
    <t>Lacante</t>
  </si>
  <si>
    <t>?</t>
  </si>
  <si>
    <t>Gert Parisy</t>
  </si>
  <si>
    <t>Antwerpen?</t>
  </si>
  <si>
    <t>14 uur</t>
  </si>
  <si>
    <t>Magali</t>
  </si>
  <si>
    <t>cash done</t>
  </si>
  <si>
    <t>14.30</t>
  </si>
  <si>
    <t>tel nummer</t>
  </si>
  <si>
    <t>e-mail</t>
  </si>
  <si>
    <t>tel</t>
  </si>
  <si>
    <t>8GB</t>
  </si>
  <si>
    <t>Kosten Georges</t>
  </si>
  <si>
    <t>Kosten Trein</t>
  </si>
  <si>
    <t>verzenden</t>
  </si>
  <si>
    <t>opgehaald</t>
  </si>
  <si>
    <t>Hubert</t>
  </si>
  <si>
    <t>Hofmans</t>
  </si>
  <si>
    <t>done?</t>
  </si>
  <si>
    <t>Kosten post</t>
  </si>
  <si>
    <t>Alex &amp; ….</t>
  </si>
  <si>
    <t>Kosten etuis</t>
  </si>
  <si>
    <t>skincase</t>
  </si>
  <si>
    <t>ophaling</t>
  </si>
  <si>
    <t>Kayakenana</t>
  </si>
  <si>
    <t>mirrorscreenprotectors</t>
  </si>
  <si>
    <t>kosten marktplaats</t>
  </si>
  <si>
    <t>kosten skin</t>
  </si>
  <si>
    <t>kosten screen</t>
  </si>
  <si>
    <t>kosten iphone</t>
  </si>
  <si>
    <t>ken laureys</t>
  </si>
  <si>
    <t>566.5</t>
  </si>
  <si>
    <t>111.5</t>
  </si>
  <si>
    <t>afgegeven</t>
  </si>
  <si>
    <t>Sujittra</t>
  </si>
  <si>
    <t>03/062006</t>
  </si>
  <si>
    <t>WIM</t>
  </si>
  <si>
    <t>Verwys</t>
  </si>
  <si>
    <t>William</t>
  </si>
  <si>
    <t>Alain B.</t>
  </si>
  <si>
    <t>Koen B.</t>
  </si>
  <si>
    <t>Jimmy S.</t>
  </si>
  <si>
    <t>Serge M.</t>
  </si>
  <si>
    <t>Tim vdh.</t>
  </si>
  <si>
    <t>Jerry V.</t>
  </si>
  <si>
    <t>Kurt H.</t>
  </si>
  <si>
    <t>Jens D.</t>
  </si>
  <si>
    <t>Douglas dM.</t>
  </si>
  <si>
    <t>Rudi L.</t>
  </si>
  <si>
    <t>Verborgen</t>
  </si>
  <si>
    <t>Koen dw.</t>
  </si>
  <si>
    <t xml:space="preserve">Jan </t>
  </si>
  <si>
    <t>Samuel DW.</t>
  </si>
  <si>
    <t>Van dS.</t>
  </si>
  <si>
    <t>Van dV.</t>
  </si>
  <si>
    <t>Rudi C.</t>
  </si>
  <si>
    <t>Alain s.</t>
  </si>
  <si>
    <t>Sebastien L.</t>
  </si>
  <si>
    <t>Olivier W.</t>
  </si>
  <si>
    <t>Tim S.</t>
  </si>
  <si>
    <t>Steve H.</t>
  </si>
  <si>
    <t>Filip W.</t>
  </si>
  <si>
    <t>Jens A.</t>
  </si>
  <si>
    <t>JOHAN K.</t>
  </si>
  <si>
    <t>Peter V.</t>
  </si>
  <si>
    <t>Steve P.</t>
  </si>
  <si>
    <t>Heidi M.</t>
  </si>
  <si>
    <t>Henry D.</t>
  </si>
  <si>
    <t>verborgen</t>
  </si>
  <si>
    <t>Nelly B.</t>
  </si>
  <si>
    <t>Alain A.</t>
  </si>
  <si>
    <t>Stefaan D.</t>
  </si>
  <si>
    <t>HEINKENS P.</t>
  </si>
  <si>
    <t>Bombois A.</t>
  </si>
  <si>
    <t>Jacques S.</t>
  </si>
  <si>
    <t>Preben V.</t>
  </si>
  <si>
    <t>Brian M.</t>
  </si>
  <si>
    <t>Nico Dj.</t>
  </si>
  <si>
    <t>Jeffrry K.</t>
  </si>
  <si>
    <t>Sven V.</t>
  </si>
  <si>
    <t>Kurt L.</t>
  </si>
  <si>
    <t>Roy de B.</t>
  </si>
  <si>
    <t>kenji e.</t>
  </si>
  <si>
    <t>Sabrina G.</t>
  </si>
  <si>
    <t>Verlinden B.</t>
  </si>
  <si>
    <t>Mama</t>
  </si>
  <si>
    <t>Broer</t>
  </si>
</sst>
</file>

<file path=xl/styles.xml><?xml version="1.0" encoding="utf-8"?>
<styleSheet xmlns="http://schemas.openxmlformats.org/spreadsheetml/2006/main">
  <numFmts count="9">
    <numFmt numFmtId="5" formatCode="&quot;€&quot;\ #,##0;&quot;€&quot;\ \-#,##0"/>
    <numFmt numFmtId="7" formatCode="&quot;€&quot;\ #,##0.00;&quot;€&quot;\ \-#,##0.00"/>
    <numFmt numFmtId="164" formatCode="&quot;€&quot;\ #,##0;[Red]&quot;€&quot;\ #,##0"/>
    <numFmt numFmtId="165" formatCode="#,##0\ _€"/>
    <numFmt numFmtId="166" formatCode="#,##0\ &quot;€&quot;"/>
    <numFmt numFmtId="167" formatCode="#,##0;[Red]#,##0"/>
    <numFmt numFmtId="168" formatCode="#,##0.00;[Red]#,##0.00"/>
    <numFmt numFmtId="169" formatCode="#,##0.00\ &quot;€&quot;"/>
    <numFmt numFmtId="170" formatCode="&quot;€&quot;\ #,##0.00"/>
  </numFmts>
  <fonts count="10">
    <font>
      <sz val="11"/>
      <color theme="1"/>
      <name val="Calibri"/>
      <family val="2"/>
      <scheme val="minor"/>
    </font>
    <font>
      <sz val="11"/>
      <color indexed="10"/>
      <name val="Calibri"/>
      <family val="2"/>
    </font>
    <font>
      <sz val="11"/>
      <name val="Calibri"/>
      <family val="2"/>
    </font>
    <font>
      <u/>
      <sz val="11"/>
      <color theme="10"/>
      <name val="Calibri"/>
      <family val="2"/>
    </font>
    <font>
      <sz val="11"/>
      <color rgb="FFFF0000"/>
      <name val="Calibri"/>
      <family val="2"/>
    </font>
    <font>
      <sz val="11"/>
      <color theme="1"/>
      <name val="Verdana"/>
      <family val="2"/>
    </font>
    <font>
      <b/>
      <sz val="9"/>
      <color theme="1"/>
      <name val="Verdana"/>
      <family val="2"/>
    </font>
    <font>
      <sz val="10"/>
      <color theme="1"/>
      <name val="Verdana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13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Fill="1" applyBorder="1" applyAlignment="1">
      <alignment horizontal="center"/>
    </xf>
    <xf numFmtId="168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168" fontId="0" fillId="0" borderId="0" xfId="0" applyNumberForma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8" fontId="1" fillId="0" borderId="0" xfId="0" applyNumberFormat="1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164" fontId="0" fillId="0" borderId="0" xfId="0" applyNumberFormat="1" applyBorder="1"/>
    <xf numFmtId="167" fontId="0" fillId="0" borderId="0" xfId="0" applyNumberFormat="1" applyBorder="1"/>
    <xf numFmtId="0" fontId="0" fillId="0" borderId="1" xfId="0" applyFill="1" applyBorder="1" applyAlignment="1">
      <alignment horizontal="center" textRotation="75"/>
    </xf>
    <xf numFmtId="0" fontId="0" fillId="0" borderId="2" xfId="0" applyFill="1" applyBorder="1" applyAlignment="1">
      <alignment horizontal="center" textRotation="75"/>
    </xf>
    <xf numFmtId="0" fontId="0" fillId="0" borderId="1" xfId="0" applyFill="1" applyBorder="1" applyAlignment="1">
      <alignment horizontal="center" textRotation="75"/>
    </xf>
    <xf numFmtId="0" fontId="0" fillId="0" borderId="1" xfId="0" applyFill="1" applyBorder="1" applyAlignment="1">
      <alignment horizontal="center" textRotation="75"/>
    </xf>
    <xf numFmtId="0" fontId="0" fillId="0" borderId="2" xfId="0" applyFont="1" applyFill="1" applyBorder="1" applyAlignment="1">
      <alignment horizontal="center" textRotation="75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165" fontId="0" fillId="0" borderId="3" xfId="0" applyNumberFormat="1" applyFill="1" applyBorder="1" applyAlignment="1">
      <alignment horizontal="center"/>
    </xf>
    <xf numFmtId="0" fontId="0" fillId="0" borderId="3" xfId="0" applyFont="1" applyFill="1" applyBorder="1" applyAlignment="1">
      <alignment horizontal="left"/>
    </xf>
    <xf numFmtId="0" fontId="0" fillId="0" borderId="4" xfId="0" applyFill="1" applyBorder="1" applyAlignment="1">
      <alignment horizontal="center"/>
    </xf>
    <xf numFmtId="0" fontId="0" fillId="0" borderId="4" xfId="0" applyFill="1" applyBorder="1" applyAlignment="1">
      <alignment horizontal="left"/>
    </xf>
    <xf numFmtId="4" fontId="1" fillId="0" borderId="4" xfId="0" applyNumberFormat="1" applyFont="1" applyFill="1" applyBorder="1" applyAlignment="1">
      <alignment horizontal="right"/>
    </xf>
    <xf numFmtId="169" fontId="0" fillId="0" borderId="4" xfId="0" applyNumberFormat="1" applyFill="1" applyBorder="1" applyAlignment="1">
      <alignment horizontal="right"/>
    </xf>
    <xf numFmtId="169" fontId="0" fillId="0" borderId="4" xfId="0" applyNumberFormat="1" applyFill="1" applyBorder="1" applyAlignment="1">
      <alignment horizontal="center"/>
    </xf>
    <xf numFmtId="0" fontId="0" fillId="0" borderId="4" xfId="0" applyFill="1" applyBorder="1" applyAlignment="1"/>
    <xf numFmtId="166" fontId="0" fillId="0" borderId="4" xfId="0" applyNumberFormat="1" applyFill="1" applyBorder="1" applyAlignment="1">
      <alignment horizontal="center"/>
    </xf>
    <xf numFmtId="166" fontId="0" fillId="0" borderId="4" xfId="0" applyNumberFormat="1" applyBorder="1" applyAlignment="1">
      <alignment horizontal="right"/>
    </xf>
    <xf numFmtId="0" fontId="2" fillId="0" borderId="4" xfId="0" applyFont="1" applyFill="1" applyBorder="1" applyAlignment="1">
      <alignment horizontal="left"/>
    </xf>
    <xf numFmtId="0" fontId="0" fillId="0" borderId="4" xfId="0" applyFill="1" applyBorder="1" applyAlignment="1">
      <alignment horizontal="center"/>
    </xf>
    <xf numFmtId="14" fontId="0" fillId="0" borderId="4" xfId="0" applyNumberFormat="1" applyFill="1" applyBorder="1" applyAlignment="1">
      <alignment horizontal="center"/>
    </xf>
    <xf numFmtId="0" fontId="0" fillId="0" borderId="4" xfId="0" applyFill="1" applyBorder="1" applyAlignment="1">
      <alignment horizontal="left"/>
    </xf>
    <xf numFmtId="169" fontId="0" fillId="0" borderId="4" xfId="0" applyNumberFormat="1" applyFill="1" applyBorder="1" applyAlignment="1">
      <alignment horizontal="right"/>
    </xf>
    <xf numFmtId="166" fontId="0" fillId="0" borderId="4" xfId="0" applyNumberForma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3" fillId="0" borderId="4" xfId="1" applyFill="1" applyBorder="1" applyAlignment="1" applyProtection="1">
      <alignment horizontal="left"/>
    </xf>
    <xf numFmtId="4" fontId="2" fillId="0" borderId="4" xfId="0" applyNumberFormat="1" applyFont="1" applyFill="1" applyBorder="1" applyAlignment="1">
      <alignment horizontal="right"/>
    </xf>
    <xf numFmtId="14" fontId="0" fillId="0" borderId="4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169" fontId="1" fillId="0" borderId="4" xfId="0" applyNumberFormat="1" applyFont="1" applyFill="1" applyBorder="1" applyAlignment="1">
      <alignment horizontal="right"/>
    </xf>
    <xf numFmtId="4" fontId="0" fillId="0" borderId="4" xfId="0" applyNumberFormat="1" applyFill="1" applyBorder="1" applyAlignment="1"/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right"/>
    </xf>
    <xf numFmtId="169" fontId="0" fillId="0" borderId="4" xfId="0" applyNumberFormat="1" applyBorder="1" applyAlignment="1">
      <alignment horizontal="right"/>
    </xf>
    <xf numFmtId="169" fontId="0" fillId="0" borderId="4" xfId="0" applyNumberFormat="1" applyBorder="1" applyAlignment="1">
      <alignment horizontal="center"/>
    </xf>
    <xf numFmtId="0" fontId="0" fillId="0" borderId="4" xfId="0" applyBorder="1" applyAlignment="1"/>
    <xf numFmtId="166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4" fontId="0" fillId="0" borderId="4" xfId="0" applyNumberFormat="1" applyBorder="1" applyAlignment="1">
      <alignment horizontal="center"/>
    </xf>
    <xf numFmtId="169" fontId="0" fillId="0" borderId="4" xfId="0" applyNumberFormat="1" applyBorder="1"/>
    <xf numFmtId="166" fontId="0" fillId="0" borderId="4" xfId="0" applyNumberFormat="1" applyBorder="1"/>
    <xf numFmtId="0" fontId="0" fillId="0" borderId="4" xfId="0" applyBorder="1"/>
    <xf numFmtId="167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right"/>
    </xf>
    <xf numFmtId="169" fontId="0" fillId="0" borderId="4" xfId="0" applyNumberFormat="1" applyBorder="1" applyAlignment="1">
      <alignment horizontal="right"/>
    </xf>
    <xf numFmtId="169" fontId="0" fillId="0" borderId="4" xfId="0" applyNumberFormat="1" applyBorder="1" applyAlignment="1">
      <alignment horizontal="center"/>
    </xf>
    <xf numFmtId="0" fontId="0" fillId="0" borderId="4" xfId="0" applyBorder="1" applyAlignment="1"/>
    <xf numFmtId="166" fontId="0" fillId="0" borderId="4" xfId="0" applyNumberFormat="1" applyBorder="1" applyAlignment="1">
      <alignment horizontal="center"/>
    </xf>
    <xf numFmtId="166" fontId="0" fillId="0" borderId="4" xfId="0" applyNumberFormat="1" applyBorder="1" applyAlignment="1">
      <alignment horizontal="right"/>
    </xf>
    <xf numFmtId="165" fontId="0" fillId="0" borderId="4" xfId="0" applyNumberFormat="1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Border="1" applyAlignment="1"/>
    <xf numFmtId="166" fontId="0" fillId="0" borderId="5" xfId="0" applyNumberFormat="1" applyBorder="1" applyAlignment="1">
      <alignment horizontal="right"/>
    </xf>
    <xf numFmtId="0" fontId="0" fillId="0" borderId="5" xfId="0" applyBorder="1"/>
    <xf numFmtId="166" fontId="0" fillId="0" borderId="4" xfId="0" applyNumberFormat="1" applyFill="1" applyBorder="1" applyAlignment="1">
      <alignment horizontal="right"/>
    </xf>
    <xf numFmtId="166" fontId="0" fillId="0" borderId="4" xfId="0" applyNumberFormat="1" applyFill="1" applyBorder="1" applyAlignment="1">
      <alignment horizontal="right"/>
    </xf>
    <xf numFmtId="166" fontId="0" fillId="0" borderId="5" xfId="0" applyNumberFormat="1" applyBorder="1" applyAlignment="1">
      <alignment horizontal="center"/>
    </xf>
    <xf numFmtId="0" fontId="1" fillId="0" borderId="4" xfId="0" applyFont="1" applyFill="1" applyBorder="1" applyAlignment="1">
      <alignment horizontal="left"/>
    </xf>
    <xf numFmtId="14" fontId="0" fillId="0" borderId="4" xfId="0" applyNumberFormat="1" applyFill="1" applyBorder="1" applyAlignment="1">
      <alignment horizontal="left"/>
    </xf>
    <xf numFmtId="14" fontId="0" fillId="0" borderId="4" xfId="0" applyNumberFormat="1" applyFont="1" applyFill="1" applyBorder="1" applyAlignment="1">
      <alignment horizontal="left"/>
    </xf>
    <xf numFmtId="0" fontId="0" fillId="0" borderId="6" xfId="0" applyBorder="1"/>
    <xf numFmtId="2" fontId="0" fillId="0" borderId="3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5" fontId="0" fillId="0" borderId="3" xfId="0" applyNumberFormat="1" applyFill="1" applyBorder="1" applyAlignment="1">
      <alignment horizontal="center"/>
    </xf>
    <xf numFmtId="5" fontId="0" fillId="0" borderId="4" xfId="0" applyNumberFormat="1" applyBorder="1" applyAlignment="1">
      <alignment horizontal="right"/>
    </xf>
    <xf numFmtId="0" fontId="4" fillId="0" borderId="4" xfId="0" applyFont="1" applyFill="1" applyBorder="1" applyAlignment="1">
      <alignment horizontal="center"/>
    </xf>
    <xf numFmtId="14" fontId="0" fillId="0" borderId="0" xfId="0" applyNumberFormat="1"/>
    <xf numFmtId="170" fontId="0" fillId="0" borderId="3" xfId="0" applyNumberFormat="1" applyFill="1" applyBorder="1" applyAlignment="1">
      <alignment horizontal="center"/>
    </xf>
    <xf numFmtId="170" fontId="0" fillId="0" borderId="4" xfId="0" applyNumberFormat="1" applyFill="1" applyBorder="1" applyAlignment="1">
      <alignment horizontal="center"/>
    </xf>
    <xf numFmtId="170" fontId="0" fillId="0" borderId="4" xfId="0" applyNumberFormat="1" applyBorder="1" applyAlignment="1">
      <alignment horizontal="right"/>
    </xf>
    <xf numFmtId="7" fontId="0" fillId="0" borderId="4" xfId="0" applyNumberFormat="1" applyFill="1" applyBorder="1" applyAlignment="1">
      <alignment horizontal="center"/>
    </xf>
    <xf numFmtId="49" fontId="0" fillId="0" borderId="0" xfId="0" applyNumberFormat="1"/>
    <xf numFmtId="49" fontId="5" fillId="0" borderId="0" xfId="0" applyNumberFormat="1" applyFont="1"/>
    <xf numFmtId="0" fontId="0" fillId="0" borderId="4" xfId="0" applyFont="1" applyFill="1" applyBorder="1" applyAlignment="1">
      <alignment horizontal="center" textRotation="75"/>
    </xf>
    <xf numFmtId="0" fontId="3" fillId="0" borderId="0" xfId="1" applyAlignment="1" applyProtection="1"/>
    <xf numFmtId="14" fontId="0" fillId="0" borderId="4" xfId="0" applyNumberFormat="1" applyBorder="1"/>
    <xf numFmtId="4" fontId="0" fillId="0" borderId="5" xfId="0" applyNumberFormat="1" applyBorder="1" applyAlignment="1">
      <alignment horizontal="center"/>
    </xf>
    <xf numFmtId="0" fontId="6" fillId="0" borderId="0" xfId="0" applyFont="1"/>
    <xf numFmtId="2" fontId="0" fillId="0" borderId="4" xfId="0" applyNumberFormat="1" applyFill="1" applyBorder="1" applyAlignment="1"/>
    <xf numFmtId="2" fontId="0" fillId="0" borderId="4" xfId="0" applyNumberFormat="1" applyBorder="1" applyAlignment="1"/>
    <xf numFmtId="2" fontId="0" fillId="0" borderId="5" xfId="0" applyNumberFormat="1" applyBorder="1" applyAlignment="1"/>
    <xf numFmtId="0" fontId="5" fillId="0" borderId="0" xfId="0" applyFont="1"/>
    <xf numFmtId="0" fontId="7" fillId="0" borderId="0" xfId="0" applyFont="1"/>
    <xf numFmtId="0" fontId="8" fillId="0" borderId="4" xfId="0" applyFont="1" applyFill="1" applyBorder="1" applyAlignment="1">
      <alignment horizontal="left"/>
    </xf>
    <xf numFmtId="2" fontId="0" fillId="0" borderId="4" xfId="0" applyNumberFormat="1" applyBorder="1" applyAlignment="1">
      <alignment horizontal="right"/>
    </xf>
    <xf numFmtId="2" fontId="0" fillId="0" borderId="0" xfId="0" applyNumberFormat="1"/>
    <xf numFmtId="2" fontId="0" fillId="0" borderId="5" xfId="0" applyNumberFormat="1" applyBorder="1" applyAlignment="1">
      <alignment horizontal="right"/>
    </xf>
    <xf numFmtId="2" fontId="0" fillId="0" borderId="4" xfId="0" applyNumberFormat="1" applyBorder="1"/>
    <xf numFmtId="0" fontId="0" fillId="2" borderId="4" xfId="0" applyFill="1" applyBorder="1" applyAlignment="1">
      <alignment horizontal="left"/>
    </xf>
    <xf numFmtId="166" fontId="0" fillId="3" borderId="4" xfId="0" applyNumberFormat="1" applyFill="1" applyBorder="1" applyAlignment="1">
      <alignment horizontal="right"/>
    </xf>
    <xf numFmtId="49" fontId="3" fillId="0" borderId="0" xfId="1" applyNumberFormat="1" applyAlignment="1" applyProtection="1"/>
    <xf numFmtId="166" fontId="8" fillId="3" borderId="4" xfId="0" applyNumberFormat="1" applyFont="1" applyFill="1" applyBorder="1" applyAlignment="1">
      <alignment horizontal="right"/>
    </xf>
    <xf numFmtId="0" fontId="9" fillId="0" borderId="4" xfId="0" applyFont="1" applyFill="1" applyBorder="1" applyAlignment="1">
      <alignment horizontal="left"/>
    </xf>
    <xf numFmtId="169" fontId="0" fillId="0" borderId="5" xfId="0" applyNumberFormat="1" applyBorder="1" applyAlignment="1">
      <alignment horizontal="center"/>
    </xf>
  </cellXfs>
  <cellStyles count="2">
    <cellStyle name="Hyperlink" xfId="1" builtinId="8"/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32"/>
  <sheetViews>
    <sheetView tabSelected="1" topLeftCell="A6" zoomScaleNormal="100" workbookViewId="0">
      <selection activeCell="I30" sqref="I30"/>
    </sheetView>
  </sheetViews>
  <sheetFormatPr defaultRowHeight="15"/>
  <cols>
    <col min="1" max="1" width="3" customWidth="1"/>
    <col min="2" max="2" width="16.5703125" bestFit="1" customWidth="1"/>
    <col min="3" max="4" width="11.7109375" customWidth="1"/>
    <col min="5" max="5" width="6.5703125" customWidth="1"/>
    <col min="6" max="6" width="8.140625" customWidth="1"/>
    <col min="7" max="7" width="7.140625" customWidth="1"/>
    <col min="8" max="8" width="8.140625" customWidth="1"/>
    <col min="9" max="9" width="10.7109375" customWidth="1"/>
    <col min="10" max="10" width="11.42578125" customWidth="1"/>
    <col min="11" max="11" width="3.42578125" customWidth="1"/>
    <col min="12" max="12" width="7.28515625" customWidth="1"/>
    <col min="13" max="13" width="8" customWidth="1"/>
    <col min="14" max="14" width="18.140625" customWidth="1"/>
    <col min="15" max="15" width="8.5703125" customWidth="1"/>
    <col min="16" max="16" width="12.85546875" customWidth="1"/>
    <col min="17" max="17" width="12" customWidth="1"/>
    <col min="18" max="18" width="10.140625" customWidth="1"/>
    <col min="19" max="19" width="25.7109375" customWidth="1"/>
    <col min="20" max="21" width="10.140625" customWidth="1"/>
    <col min="22" max="22" width="9.5703125" customWidth="1"/>
    <col min="23" max="23" width="12.140625" customWidth="1"/>
    <col min="24" max="24" width="11.5703125" customWidth="1"/>
    <col min="25" max="25" width="12.7109375" customWidth="1"/>
    <col min="27" max="27" width="9.42578125" customWidth="1"/>
    <col min="28" max="28" width="10" customWidth="1"/>
    <col min="29" max="29" width="16.7109375" customWidth="1"/>
    <col min="30" max="30" width="15.85546875" customWidth="1"/>
    <col min="31" max="31" width="9.7109375" hidden="1" customWidth="1"/>
    <col min="32" max="32" width="30.85546875" hidden="1" customWidth="1"/>
    <col min="33" max="33" width="14.5703125" customWidth="1"/>
  </cols>
  <sheetData>
    <row r="1" spans="1:25" ht="102" thickBot="1">
      <c r="B1" s="16" t="s">
        <v>0</v>
      </c>
      <c r="C1" s="17" t="s">
        <v>1</v>
      </c>
      <c r="D1" s="17" t="s">
        <v>43</v>
      </c>
      <c r="E1" s="17" t="s">
        <v>26</v>
      </c>
      <c r="F1" s="17" t="s">
        <v>25</v>
      </c>
      <c r="G1" s="17" t="s">
        <v>22</v>
      </c>
      <c r="H1" s="17" t="s">
        <v>23</v>
      </c>
      <c r="I1" s="17" t="s">
        <v>24</v>
      </c>
      <c r="J1" s="17" t="s">
        <v>2</v>
      </c>
      <c r="K1" s="17" t="s">
        <v>22</v>
      </c>
      <c r="L1" s="17" t="s">
        <v>36</v>
      </c>
      <c r="M1" s="17" t="s">
        <v>27</v>
      </c>
      <c r="N1" s="17" t="s">
        <v>3</v>
      </c>
      <c r="O1" s="17" t="s">
        <v>4</v>
      </c>
      <c r="P1" s="18" t="s">
        <v>32</v>
      </c>
      <c r="Q1" s="18" t="s">
        <v>33</v>
      </c>
      <c r="R1" s="19" t="s">
        <v>34</v>
      </c>
      <c r="S1" s="20" t="s">
        <v>13</v>
      </c>
      <c r="T1" s="20" t="s">
        <v>14</v>
      </c>
      <c r="U1" s="8"/>
      <c r="V1" s="8"/>
      <c r="W1" s="8"/>
      <c r="X1" s="8"/>
      <c r="Y1" s="8"/>
    </row>
    <row r="2" spans="1:25">
      <c r="B2" s="21"/>
      <c r="C2" s="22"/>
      <c r="D2" s="22"/>
      <c r="E2" s="23"/>
      <c r="F2" s="23"/>
      <c r="G2" s="23"/>
      <c r="H2" s="23"/>
      <c r="I2" s="23"/>
      <c r="J2" s="23"/>
      <c r="K2" s="23"/>
      <c r="L2" s="79"/>
      <c r="M2" s="82"/>
      <c r="N2" s="21"/>
      <c r="O2" s="21"/>
      <c r="P2" s="21"/>
      <c r="Q2" s="21"/>
      <c r="R2" s="21"/>
      <c r="S2" s="24"/>
      <c r="T2" s="25"/>
      <c r="U2" s="8"/>
      <c r="V2" s="8"/>
      <c r="W2" s="11"/>
      <c r="X2" s="11"/>
      <c r="Y2" s="8"/>
    </row>
    <row r="3" spans="1:25">
      <c r="A3">
        <v>1</v>
      </c>
      <c r="B3" s="36" t="s">
        <v>124</v>
      </c>
      <c r="C3" s="26" t="s">
        <v>5</v>
      </c>
      <c r="D3" s="36"/>
      <c r="E3" s="27">
        <v>460.39</v>
      </c>
      <c r="F3" s="28">
        <v>460.39</v>
      </c>
      <c r="G3" s="28"/>
      <c r="H3" s="28"/>
      <c r="I3" s="29">
        <v>650</v>
      </c>
      <c r="J3" s="30" t="s">
        <v>2</v>
      </c>
      <c r="K3" s="31"/>
      <c r="L3" s="80">
        <v>22.45</v>
      </c>
      <c r="M3" s="83">
        <f>+I3-F3-G3-H3-K3-L3</f>
        <v>167.16000000000003</v>
      </c>
      <c r="N3" s="33" t="s">
        <v>6</v>
      </c>
      <c r="O3" s="34" t="s">
        <v>7</v>
      </c>
      <c r="P3" s="35">
        <v>39552</v>
      </c>
      <c r="Q3" s="35">
        <v>39555</v>
      </c>
      <c r="R3" s="35"/>
      <c r="S3" s="34" t="s">
        <v>125</v>
      </c>
      <c r="T3" s="26" t="s">
        <v>17</v>
      </c>
      <c r="U3" s="9"/>
      <c r="V3" s="2"/>
      <c r="W3" s="10"/>
      <c r="X3" s="3"/>
      <c r="Y3" s="8"/>
    </row>
    <row r="4" spans="1:25">
      <c r="A4">
        <v>2</v>
      </c>
      <c r="B4" s="36" t="s">
        <v>123</v>
      </c>
      <c r="C4" s="36" t="s">
        <v>5</v>
      </c>
      <c r="D4" s="36"/>
      <c r="E4" s="27">
        <v>440.67</v>
      </c>
      <c r="F4" s="37">
        <v>440.67</v>
      </c>
      <c r="G4" s="37"/>
      <c r="H4" s="37"/>
      <c r="I4" s="29">
        <v>510</v>
      </c>
      <c r="J4" s="30" t="s">
        <v>8</v>
      </c>
      <c r="K4" s="38"/>
      <c r="L4" s="80"/>
      <c r="M4" s="83">
        <f t="shared" ref="M4:M28" si="0">+I4-F4-G4-H4-K4-L4</f>
        <v>69.329999999999984</v>
      </c>
      <c r="N4" s="33" t="s">
        <v>19</v>
      </c>
      <c r="O4" s="43" t="s">
        <v>7</v>
      </c>
      <c r="P4" s="35">
        <v>39562</v>
      </c>
      <c r="Q4" s="35">
        <v>39567</v>
      </c>
      <c r="R4" s="35"/>
      <c r="S4" s="34" t="s">
        <v>125</v>
      </c>
      <c r="T4" s="26" t="s">
        <v>17</v>
      </c>
      <c r="U4" s="9"/>
      <c r="V4" s="2"/>
      <c r="W4" s="10"/>
      <c r="X4" s="3"/>
      <c r="Y4" s="8"/>
    </row>
    <row r="5" spans="1:25">
      <c r="A5">
        <v>3</v>
      </c>
      <c r="B5" s="36" t="s">
        <v>122</v>
      </c>
      <c r="C5" s="36" t="s">
        <v>5</v>
      </c>
      <c r="D5" s="36"/>
      <c r="E5" s="41" t="s">
        <v>31</v>
      </c>
      <c r="F5" s="37">
        <v>463</v>
      </c>
      <c r="G5" s="37"/>
      <c r="H5" s="37"/>
      <c r="I5" s="29">
        <v>535</v>
      </c>
      <c r="J5" s="30" t="s">
        <v>20</v>
      </c>
      <c r="K5" s="38"/>
      <c r="L5" s="80"/>
      <c r="M5" s="83">
        <f t="shared" si="0"/>
        <v>72</v>
      </c>
      <c r="N5" s="33" t="s">
        <v>15</v>
      </c>
      <c r="O5" s="43" t="s">
        <v>7</v>
      </c>
      <c r="P5" s="42">
        <v>39566</v>
      </c>
      <c r="Q5" s="35">
        <v>39569</v>
      </c>
      <c r="R5" s="35"/>
      <c r="S5" s="34" t="s">
        <v>125</v>
      </c>
      <c r="T5" s="26" t="s">
        <v>17</v>
      </c>
      <c r="U5" s="9"/>
      <c r="V5" s="9"/>
      <c r="W5" s="10"/>
      <c r="X5" s="3"/>
      <c r="Y5" s="8"/>
    </row>
    <row r="6" spans="1:25">
      <c r="A6">
        <v>4</v>
      </c>
      <c r="B6" s="36" t="s">
        <v>121</v>
      </c>
      <c r="C6" s="26" t="s">
        <v>12</v>
      </c>
      <c r="D6" s="36"/>
      <c r="E6" s="27">
        <v>308.69</v>
      </c>
      <c r="F6" s="28">
        <v>308.69</v>
      </c>
      <c r="G6" s="28"/>
      <c r="H6" s="28"/>
      <c r="I6" s="29">
        <v>460</v>
      </c>
      <c r="J6" s="30" t="s">
        <v>8</v>
      </c>
      <c r="K6" s="31"/>
      <c r="L6" s="80"/>
      <c r="M6" s="83">
        <f t="shared" si="0"/>
        <v>151.31</v>
      </c>
      <c r="N6" s="33" t="s">
        <v>11</v>
      </c>
      <c r="O6" s="43" t="s">
        <v>7</v>
      </c>
      <c r="P6" s="35">
        <v>39566</v>
      </c>
      <c r="Q6" s="42">
        <v>39569</v>
      </c>
      <c r="R6" s="42"/>
      <c r="S6" s="34" t="s">
        <v>125</v>
      </c>
      <c r="T6" s="26" t="s">
        <v>17</v>
      </c>
      <c r="U6" s="9"/>
      <c r="V6" s="2"/>
      <c r="W6" s="10"/>
      <c r="X6" s="3"/>
      <c r="Y6" s="8"/>
    </row>
    <row r="7" spans="1:25">
      <c r="A7">
        <v>5</v>
      </c>
      <c r="B7" s="36" t="s">
        <v>120</v>
      </c>
      <c r="C7" s="26" t="s">
        <v>12</v>
      </c>
      <c r="D7" s="36"/>
      <c r="E7" s="27">
        <v>327</v>
      </c>
      <c r="F7" s="28">
        <v>327</v>
      </c>
      <c r="G7" s="28"/>
      <c r="H7" s="28"/>
      <c r="I7" s="29">
        <v>435</v>
      </c>
      <c r="J7" s="30" t="s">
        <v>21</v>
      </c>
      <c r="K7" s="31"/>
      <c r="L7" s="80">
        <v>15.14</v>
      </c>
      <c r="M7" s="83">
        <f t="shared" si="0"/>
        <v>92.86</v>
      </c>
      <c r="N7" s="33" t="s">
        <v>6</v>
      </c>
      <c r="O7" s="84" t="s">
        <v>7</v>
      </c>
      <c r="P7" s="42">
        <v>39566</v>
      </c>
      <c r="Q7" s="35">
        <v>39569</v>
      </c>
      <c r="R7" s="35"/>
      <c r="S7" s="34" t="s">
        <v>125</v>
      </c>
      <c r="T7" s="26" t="s">
        <v>18</v>
      </c>
      <c r="U7" s="9"/>
      <c r="V7" s="9"/>
      <c r="W7" s="10"/>
      <c r="X7" s="3"/>
      <c r="Y7" s="8"/>
    </row>
    <row r="8" spans="1:25">
      <c r="A8">
        <v>7</v>
      </c>
      <c r="B8" s="36" t="s">
        <v>119</v>
      </c>
      <c r="C8" s="26" t="s">
        <v>12</v>
      </c>
      <c r="D8" s="36"/>
      <c r="E8" s="27">
        <v>332.89</v>
      </c>
      <c r="F8" s="28">
        <v>332.89</v>
      </c>
      <c r="G8" s="28"/>
      <c r="H8" s="28"/>
      <c r="I8" s="29">
        <v>435</v>
      </c>
      <c r="J8" s="30" t="s">
        <v>2</v>
      </c>
      <c r="K8" s="31"/>
      <c r="L8" s="80"/>
      <c r="M8" s="83">
        <f t="shared" si="0"/>
        <v>102.11000000000001</v>
      </c>
      <c r="N8" s="33" t="s">
        <v>15</v>
      </c>
      <c r="O8" s="39" t="s">
        <v>10</v>
      </c>
      <c r="P8" s="42">
        <v>39566</v>
      </c>
      <c r="Q8" s="35">
        <v>39569</v>
      </c>
      <c r="R8" s="35"/>
      <c r="S8" s="34" t="s">
        <v>125</v>
      </c>
      <c r="T8" s="26" t="s">
        <v>17</v>
      </c>
      <c r="U8" s="9"/>
      <c r="V8" s="9"/>
      <c r="W8" s="10"/>
      <c r="X8" s="3"/>
      <c r="Y8" s="8"/>
    </row>
    <row r="9" spans="1:25">
      <c r="A9">
        <v>8</v>
      </c>
      <c r="B9" s="36" t="s">
        <v>117</v>
      </c>
      <c r="C9" s="36" t="s">
        <v>5</v>
      </c>
      <c r="D9" s="36"/>
      <c r="E9" s="41" t="s">
        <v>31</v>
      </c>
      <c r="F9" s="37">
        <v>463</v>
      </c>
      <c r="G9" s="37"/>
      <c r="H9" s="37"/>
      <c r="I9" s="29">
        <v>535</v>
      </c>
      <c r="J9" s="30" t="s">
        <v>8</v>
      </c>
      <c r="K9" s="38"/>
      <c r="L9" s="80"/>
      <c r="M9" s="83">
        <f t="shared" si="0"/>
        <v>72</v>
      </c>
      <c r="N9" s="33" t="s">
        <v>19</v>
      </c>
      <c r="O9" s="43" t="s">
        <v>7</v>
      </c>
      <c r="P9" s="35">
        <v>39567</v>
      </c>
      <c r="Q9" s="35">
        <v>39567</v>
      </c>
      <c r="R9" s="35"/>
      <c r="S9" s="34" t="s">
        <v>125</v>
      </c>
      <c r="T9" s="26" t="s">
        <v>17</v>
      </c>
      <c r="U9" s="9"/>
      <c r="V9" s="9"/>
      <c r="W9" s="10"/>
      <c r="X9" s="3"/>
      <c r="Y9" s="8"/>
    </row>
    <row r="10" spans="1:25">
      <c r="A10">
        <v>10</v>
      </c>
      <c r="B10" s="36" t="s">
        <v>118</v>
      </c>
      <c r="C10" s="36" t="s">
        <v>5</v>
      </c>
      <c r="D10" s="36"/>
      <c r="E10" s="41" t="s">
        <v>31</v>
      </c>
      <c r="F10" s="28">
        <v>463</v>
      </c>
      <c r="G10" s="28"/>
      <c r="H10" s="28"/>
      <c r="I10" s="29">
        <v>535</v>
      </c>
      <c r="J10" s="30" t="s">
        <v>21</v>
      </c>
      <c r="K10" s="31"/>
      <c r="L10" s="80"/>
      <c r="M10" s="83">
        <f t="shared" si="0"/>
        <v>72</v>
      </c>
      <c r="N10" s="33" t="s">
        <v>15</v>
      </c>
      <c r="O10" s="43" t="s">
        <v>7</v>
      </c>
      <c r="P10" s="35">
        <v>39561</v>
      </c>
      <c r="Q10" s="35">
        <v>39563</v>
      </c>
      <c r="R10" s="35"/>
      <c r="S10" s="34" t="s">
        <v>125</v>
      </c>
      <c r="T10" s="26" t="s">
        <v>17</v>
      </c>
      <c r="U10" s="9"/>
      <c r="V10" s="9"/>
      <c r="W10" s="10"/>
      <c r="X10" s="3"/>
      <c r="Y10" s="8"/>
    </row>
    <row r="11" spans="1:25">
      <c r="A11">
        <v>11</v>
      </c>
      <c r="B11" s="36" t="s">
        <v>117</v>
      </c>
      <c r="C11" s="36" t="s">
        <v>5</v>
      </c>
      <c r="D11" s="36"/>
      <c r="E11" s="41" t="s">
        <v>31</v>
      </c>
      <c r="F11" s="37">
        <v>463</v>
      </c>
      <c r="G11" s="37"/>
      <c r="H11" s="37"/>
      <c r="I11" s="29">
        <v>500</v>
      </c>
      <c r="J11" s="30" t="s">
        <v>8</v>
      </c>
      <c r="K11" s="38"/>
      <c r="L11" s="80"/>
      <c r="M11" s="83">
        <f t="shared" si="0"/>
        <v>37</v>
      </c>
      <c r="N11" s="33" t="s">
        <v>19</v>
      </c>
      <c r="O11" s="43" t="s">
        <v>7</v>
      </c>
      <c r="P11" s="35">
        <v>39566</v>
      </c>
      <c r="Q11" s="35">
        <v>39567</v>
      </c>
      <c r="R11" s="35"/>
      <c r="S11" s="34" t="s">
        <v>125</v>
      </c>
      <c r="T11" s="26" t="s">
        <v>17</v>
      </c>
      <c r="U11" s="9"/>
      <c r="V11" s="9"/>
      <c r="W11" s="10"/>
      <c r="X11" s="3"/>
      <c r="Y11" s="8"/>
    </row>
    <row r="12" spans="1:25">
      <c r="A12">
        <v>12</v>
      </c>
      <c r="B12" s="26" t="s">
        <v>28</v>
      </c>
      <c r="C12" s="36" t="s">
        <v>5</v>
      </c>
      <c r="D12" s="36"/>
      <c r="E12" s="27">
        <v>447.75</v>
      </c>
      <c r="F12" s="37">
        <v>447.75</v>
      </c>
      <c r="G12" s="37"/>
      <c r="H12" s="37"/>
      <c r="I12" s="29">
        <v>550</v>
      </c>
      <c r="J12" s="30" t="s">
        <v>8</v>
      </c>
      <c r="K12" s="38"/>
      <c r="L12" s="80"/>
      <c r="M12" s="83">
        <f t="shared" si="0"/>
        <v>102.25</v>
      </c>
      <c r="N12" s="33" t="s">
        <v>16</v>
      </c>
      <c r="O12" s="34" t="s">
        <v>7</v>
      </c>
      <c r="P12" s="35">
        <v>39561</v>
      </c>
      <c r="Q12" s="35">
        <v>39564</v>
      </c>
      <c r="R12" s="35"/>
      <c r="S12" s="34" t="s">
        <v>125</v>
      </c>
      <c r="T12" s="26" t="s">
        <v>17</v>
      </c>
      <c r="U12" s="9"/>
      <c r="V12" s="9"/>
      <c r="W12" s="10"/>
      <c r="X12" s="3"/>
      <c r="Y12" s="8"/>
    </row>
    <row r="13" spans="1:25">
      <c r="A13">
        <v>13</v>
      </c>
      <c r="B13" s="26" t="s">
        <v>28</v>
      </c>
      <c r="C13" s="36" t="s">
        <v>5</v>
      </c>
      <c r="D13" s="36"/>
      <c r="E13" s="41" t="s">
        <v>31</v>
      </c>
      <c r="F13" s="37">
        <v>463</v>
      </c>
      <c r="G13" s="37"/>
      <c r="H13" s="37"/>
      <c r="I13" s="29">
        <v>550</v>
      </c>
      <c r="J13" s="30" t="s">
        <v>8</v>
      </c>
      <c r="K13" s="38"/>
      <c r="L13" s="80"/>
      <c r="M13" s="83">
        <f t="shared" si="0"/>
        <v>87</v>
      </c>
      <c r="N13" s="33" t="s">
        <v>9</v>
      </c>
      <c r="O13" s="43" t="s">
        <v>7</v>
      </c>
      <c r="P13" s="35">
        <v>39566</v>
      </c>
      <c r="Q13" s="35">
        <v>39569</v>
      </c>
      <c r="R13" s="35"/>
      <c r="S13" s="34" t="s">
        <v>125</v>
      </c>
      <c r="T13" s="26" t="s">
        <v>17</v>
      </c>
      <c r="U13" s="9"/>
      <c r="V13" s="2"/>
      <c r="W13" s="10"/>
      <c r="X13" s="3"/>
      <c r="Y13" s="8"/>
    </row>
    <row r="14" spans="1:25">
      <c r="A14">
        <v>15</v>
      </c>
      <c r="B14" s="36" t="s">
        <v>116</v>
      </c>
      <c r="C14" s="36" t="s">
        <v>12</v>
      </c>
      <c r="D14" s="36"/>
      <c r="E14" s="27"/>
      <c r="F14" s="37">
        <v>327</v>
      </c>
      <c r="G14" s="37"/>
      <c r="H14" s="37"/>
      <c r="I14" s="29">
        <v>435</v>
      </c>
      <c r="J14" s="30" t="s">
        <v>2</v>
      </c>
      <c r="K14" s="38"/>
      <c r="L14" s="80">
        <v>15.14</v>
      </c>
      <c r="M14" s="83">
        <f>SUM(I14-F14)</f>
        <v>108</v>
      </c>
      <c r="N14" s="33" t="s">
        <v>6</v>
      </c>
      <c r="O14" s="43" t="s">
        <v>7</v>
      </c>
      <c r="P14" s="35">
        <v>39566</v>
      </c>
      <c r="Q14" s="35">
        <v>39567</v>
      </c>
      <c r="R14" s="34"/>
      <c r="S14" s="34" t="s">
        <v>125</v>
      </c>
      <c r="T14" s="26" t="s">
        <v>17</v>
      </c>
      <c r="U14" s="9"/>
      <c r="V14" s="9"/>
      <c r="W14" s="10"/>
      <c r="X14" s="3"/>
      <c r="Y14" s="8"/>
    </row>
    <row r="15" spans="1:25">
      <c r="A15">
        <v>16</v>
      </c>
      <c r="B15" s="36" t="s">
        <v>115</v>
      </c>
      <c r="C15" s="36" t="s">
        <v>5</v>
      </c>
      <c r="D15" s="36"/>
      <c r="E15" s="27">
        <v>415</v>
      </c>
      <c r="F15" s="44">
        <v>550</v>
      </c>
      <c r="G15" s="37">
        <v>35</v>
      </c>
      <c r="H15" s="37">
        <v>100.23</v>
      </c>
      <c r="I15" s="29">
        <v>550</v>
      </c>
      <c r="J15" s="30" t="s">
        <v>8</v>
      </c>
      <c r="K15" s="38"/>
      <c r="L15" s="80"/>
      <c r="M15" s="83">
        <v>0</v>
      </c>
      <c r="N15" s="33" t="s">
        <v>15</v>
      </c>
      <c r="O15" s="43" t="s">
        <v>7</v>
      </c>
      <c r="P15" s="35">
        <v>39566</v>
      </c>
      <c r="Q15" s="35">
        <v>39567</v>
      </c>
      <c r="R15" s="35"/>
      <c r="S15" s="34" t="s">
        <v>125</v>
      </c>
      <c r="T15" s="26" t="s">
        <v>17</v>
      </c>
      <c r="U15" s="9"/>
      <c r="V15" s="2"/>
      <c r="W15" s="12"/>
      <c r="X15" s="3"/>
      <c r="Y15" s="8"/>
    </row>
    <row r="16" spans="1:25">
      <c r="B16" s="36" t="s">
        <v>161</v>
      </c>
      <c r="C16" s="36" t="s">
        <v>5</v>
      </c>
      <c r="D16" s="36"/>
      <c r="E16" s="27"/>
      <c r="F16" s="44">
        <v>463</v>
      </c>
      <c r="G16" s="37"/>
      <c r="H16" s="37"/>
      <c r="I16" s="29">
        <v>463</v>
      </c>
      <c r="J16" s="30" t="s">
        <v>8</v>
      </c>
      <c r="K16" s="38"/>
      <c r="L16" s="80"/>
      <c r="M16" s="83">
        <v>0</v>
      </c>
      <c r="N16" s="33" t="s">
        <v>15</v>
      </c>
      <c r="O16" s="43" t="s">
        <v>7</v>
      </c>
      <c r="P16" s="35">
        <v>39566</v>
      </c>
      <c r="Q16" s="35">
        <v>39567</v>
      </c>
      <c r="R16" s="35"/>
      <c r="S16" s="34" t="s">
        <v>125</v>
      </c>
      <c r="T16" s="36" t="s">
        <v>17</v>
      </c>
      <c r="U16" s="9"/>
      <c r="V16" s="9"/>
      <c r="W16" s="12"/>
      <c r="X16" s="10"/>
      <c r="Y16" s="8"/>
    </row>
    <row r="17" spans="1:30">
      <c r="A17">
        <v>17</v>
      </c>
      <c r="B17" s="26"/>
      <c r="C17" s="36"/>
      <c r="D17" s="36"/>
      <c r="E17" s="41"/>
      <c r="F17" s="37"/>
      <c r="G17" s="37"/>
      <c r="H17" s="37"/>
      <c r="I17" s="29"/>
      <c r="J17" s="30"/>
      <c r="K17" s="38"/>
      <c r="L17" s="80"/>
      <c r="M17" s="83"/>
      <c r="N17" s="33"/>
      <c r="O17" s="39"/>
      <c r="P17" s="35"/>
      <c r="Q17" s="35"/>
      <c r="R17" s="35"/>
      <c r="S17" s="34" t="s">
        <v>125</v>
      </c>
      <c r="T17" s="26" t="s">
        <v>17</v>
      </c>
      <c r="U17" s="9"/>
      <c r="V17" s="9"/>
      <c r="W17" s="10"/>
      <c r="X17" s="3"/>
      <c r="Y17" s="8"/>
    </row>
    <row r="18" spans="1:30">
      <c r="A18">
        <v>18</v>
      </c>
      <c r="B18" s="26"/>
      <c r="C18" s="26"/>
      <c r="D18" s="26"/>
      <c r="E18" s="27"/>
      <c r="F18" s="37"/>
      <c r="G18" s="37"/>
      <c r="H18" s="37"/>
      <c r="I18" s="29"/>
      <c r="J18" s="45"/>
      <c r="K18" s="38"/>
      <c r="L18" s="80"/>
      <c r="M18" s="83"/>
      <c r="N18" s="36"/>
      <c r="O18" s="34"/>
      <c r="P18" s="34"/>
      <c r="Q18" s="34"/>
      <c r="R18" s="34"/>
      <c r="S18" s="26"/>
      <c r="T18" s="26"/>
      <c r="U18" s="9"/>
      <c r="V18" s="9"/>
      <c r="W18" s="10"/>
      <c r="X18" s="10"/>
      <c r="Y18" s="8"/>
    </row>
    <row r="19" spans="1:30">
      <c r="A19">
        <v>19</v>
      </c>
      <c r="B19" s="46"/>
      <c r="C19" s="46"/>
      <c r="D19" s="46"/>
      <c r="E19" s="47"/>
      <c r="F19" s="48"/>
      <c r="G19" s="48"/>
      <c r="H19" s="48"/>
      <c r="I19" s="49"/>
      <c r="J19" s="50"/>
      <c r="K19" s="51"/>
      <c r="L19" s="81"/>
      <c r="M19" s="83">
        <f t="shared" si="0"/>
        <v>0</v>
      </c>
      <c r="N19" s="46"/>
      <c r="O19" s="52"/>
      <c r="P19" s="52"/>
      <c r="Q19" s="52"/>
      <c r="R19" s="53"/>
      <c r="S19" s="46"/>
      <c r="T19" s="46"/>
      <c r="U19" s="4"/>
      <c r="V19" s="4"/>
      <c r="W19" s="13"/>
      <c r="X19" s="4"/>
      <c r="Y19" s="4"/>
      <c r="AA19" s="1"/>
      <c r="AB19" s="1"/>
      <c r="AC19" s="1"/>
      <c r="AD19" s="1"/>
    </row>
    <row r="20" spans="1:30">
      <c r="A20">
        <v>20</v>
      </c>
      <c r="B20" s="46"/>
      <c r="C20" s="46"/>
      <c r="D20" s="46"/>
      <c r="E20" s="47"/>
      <c r="F20" s="48"/>
      <c r="G20" s="48"/>
      <c r="H20" s="48"/>
      <c r="I20" s="54"/>
      <c r="J20" s="50"/>
      <c r="K20" s="55"/>
      <c r="L20" s="55"/>
      <c r="M20" s="83">
        <f t="shared" si="0"/>
        <v>0</v>
      </c>
      <c r="N20" s="46"/>
      <c r="O20" s="56"/>
      <c r="P20" s="56"/>
      <c r="Q20" s="56"/>
      <c r="R20" s="56"/>
      <c r="S20" s="46"/>
      <c r="T20" s="46"/>
      <c r="U20" s="6"/>
      <c r="V20" s="6"/>
      <c r="W20" s="14"/>
      <c r="X20" s="15"/>
      <c r="Y20" s="6"/>
    </row>
    <row r="21" spans="1:30">
      <c r="A21">
        <v>21</v>
      </c>
      <c r="B21" s="46"/>
      <c r="C21" s="46"/>
      <c r="D21" s="46"/>
      <c r="E21" s="47"/>
      <c r="F21" s="48"/>
      <c r="G21" s="48"/>
      <c r="H21" s="48"/>
      <c r="I21" s="54"/>
      <c r="J21" s="50"/>
      <c r="K21" s="55"/>
      <c r="L21" s="55"/>
      <c r="M21" s="83">
        <f t="shared" si="0"/>
        <v>0</v>
      </c>
      <c r="N21" s="46"/>
      <c r="O21" s="56"/>
      <c r="P21" s="56"/>
      <c r="Q21" s="56"/>
      <c r="R21" s="56"/>
      <c r="S21" s="46"/>
      <c r="T21" s="46"/>
      <c r="U21" s="6"/>
      <c r="V21" s="6"/>
      <c r="W21" s="6"/>
      <c r="X21" s="6"/>
      <c r="Y21" s="6"/>
    </row>
    <row r="22" spans="1:30">
      <c r="A22">
        <v>22</v>
      </c>
      <c r="B22" s="46"/>
      <c r="C22" s="57"/>
      <c r="D22" s="57"/>
      <c r="E22" s="47"/>
      <c r="F22" s="48"/>
      <c r="G22" s="48"/>
      <c r="H22" s="48"/>
      <c r="I22" s="54"/>
      <c r="J22" s="50"/>
      <c r="K22" s="55"/>
      <c r="L22" s="55"/>
      <c r="M22" s="83">
        <f t="shared" si="0"/>
        <v>0</v>
      </c>
      <c r="N22" s="46"/>
      <c r="O22" s="56"/>
      <c r="P22" s="56"/>
      <c r="Q22" s="56"/>
      <c r="R22" s="56"/>
      <c r="S22" s="46"/>
      <c r="T22" s="46"/>
      <c r="U22" s="6"/>
      <c r="V22" s="6"/>
    </row>
    <row r="23" spans="1:30">
      <c r="A23">
        <v>23</v>
      </c>
      <c r="B23" s="46"/>
      <c r="C23" s="46"/>
      <c r="D23" s="46"/>
      <c r="E23" s="47"/>
      <c r="F23" s="48"/>
      <c r="G23" s="48"/>
      <c r="H23" s="48"/>
      <c r="I23" s="54"/>
      <c r="J23" s="50"/>
      <c r="K23" s="55"/>
      <c r="L23" s="55"/>
      <c r="M23" s="83">
        <f t="shared" si="0"/>
        <v>0</v>
      </c>
      <c r="N23" s="46"/>
      <c r="O23" s="56"/>
      <c r="P23" s="56"/>
      <c r="Q23" s="56"/>
      <c r="R23" s="56"/>
      <c r="S23" s="46"/>
      <c r="T23" s="46"/>
      <c r="U23" s="6"/>
      <c r="V23" s="6"/>
    </row>
    <row r="24" spans="1:30">
      <c r="A24">
        <v>24</v>
      </c>
      <c r="B24" s="46"/>
      <c r="C24" s="58"/>
      <c r="D24" s="58"/>
      <c r="E24" s="59"/>
      <c r="F24" s="60"/>
      <c r="G24" s="60"/>
      <c r="H24" s="60"/>
      <c r="I24" s="61"/>
      <c r="J24" s="62"/>
      <c r="K24" s="63"/>
      <c r="L24" s="63"/>
      <c r="M24" s="83">
        <f t="shared" si="0"/>
        <v>0</v>
      </c>
      <c r="N24" s="46"/>
      <c r="O24" s="56"/>
      <c r="P24" s="56"/>
      <c r="Q24" s="56"/>
      <c r="R24" s="56"/>
      <c r="S24" s="46"/>
      <c r="T24" s="46"/>
      <c r="U24" s="7"/>
      <c r="V24" s="6"/>
      <c r="X24" s="5"/>
      <c r="Y24" s="5"/>
      <c r="Z24" s="5"/>
    </row>
    <row r="25" spans="1:30">
      <c r="A25">
        <v>25</v>
      </c>
      <c r="B25" s="58"/>
      <c r="C25" s="58"/>
      <c r="D25" s="58"/>
      <c r="E25" s="59"/>
      <c r="F25" s="60"/>
      <c r="G25" s="60"/>
      <c r="H25" s="60"/>
      <c r="I25" s="61"/>
      <c r="J25" s="62"/>
      <c r="K25" s="65"/>
      <c r="L25" s="65"/>
      <c r="M25" s="83">
        <f t="shared" si="0"/>
        <v>0</v>
      </c>
      <c r="N25" s="46"/>
      <c r="O25" s="56"/>
      <c r="P25" s="56"/>
      <c r="Q25" s="56"/>
      <c r="R25" s="56"/>
      <c r="S25" s="46"/>
      <c r="T25" s="46"/>
      <c r="U25" s="7"/>
      <c r="V25" s="6"/>
      <c r="X25" s="5"/>
      <c r="Y25" s="5"/>
      <c r="Z25" s="5"/>
    </row>
    <row r="26" spans="1:30">
      <c r="A26">
        <v>26</v>
      </c>
      <c r="B26" s="58"/>
      <c r="C26" s="58"/>
      <c r="D26" s="58"/>
      <c r="E26" s="59"/>
      <c r="F26" s="60"/>
      <c r="G26" s="60"/>
      <c r="H26" s="60"/>
      <c r="I26" s="61"/>
      <c r="J26" s="62"/>
      <c r="K26" s="65"/>
      <c r="L26" s="65"/>
      <c r="M26" s="83">
        <f t="shared" si="0"/>
        <v>0</v>
      </c>
      <c r="N26" s="46"/>
      <c r="O26" s="56"/>
      <c r="P26" s="56"/>
      <c r="Q26" s="56"/>
      <c r="R26" s="56"/>
      <c r="S26" s="46"/>
      <c r="T26" s="46"/>
      <c r="U26" s="7"/>
      <c r="V26" s="6"/>
      <c r="X26" s="5"/>
      <c r="Y26" s="5"/>
      <c r="Z26" s="5"/>
    </row>
    <row r="27" spans="1:30">
      <c r="A27">
        <v>27</v>
      </c>
      <c r="B27" s="46"/>
      <c r="C27" s="46"/>
      <c r="D27" s="46"/>
      <c r="E27" s="47"/>
      <c r="F27" s="47"/>
      <c r="G27" s="47"/>
      <c r="H27" s="47"/>
      <c r="I27" s="56"/>
      <c r="J27" s="50"/>
      <c r="K27" s="56"/>
      <c r="L27" s="56"/>
      <c r="M27" s="83">
        <f t="shared" si="0"/>
        <v>0</v>
      </c>
      <c r="N27" s="46"/>
      <c r="O27" s="56"/>
      <c r="P27" s="56"/>
      <c r="Q27" s="56"/>
      <c r="R27" s="56"/>
      <c r="S27" s="46"/>
      <c r="T27" s="46"/>
      <c r="U27" s="6"/>
      <c r="V27" s="6"/>
      <c r="X27" s="5"/>
      <c r="Y27" s="5"/>
      <c r="Z27" s="5"/>
    </row>
    <row r="28" spans="1:30">
      <c r="A28">
        <v>28</v>
      </c>
      <c r="B28" s="56"/>
      <c r="C28" s="58"/>
      <c r="D28" s="58"/>
      <c r="E28" s="59"/>
      <c r="F28" s="47"/>
      <c r="G28" s="47"/>
      <c r="H28" s="47"/>
      <c r="I28" s="52"/>
      <c r="J28" s="50"/>
      <c r="K28" s="52"/>
      <c r="L28" s="52"/>
      <c r="M28" s="83">
        <f t="shared" si="0"/>
        <v>0</v>
      </c>
      <c r="N28" s="46"/>
      <c r="O28" s="56"/>
      <c r="P28" s="56"/>
      <c r="Q28" s="56"/>
      <c r="R28" s="56"/>
      <c r="S28" s="46"/>
      <c r="T28" s="46"/>
      <c r="U28" s="6"/>
      <c r="V28" s="6"/>
      <c r="X28" s="5"/>
      <c r="Y28" s="5"/>
      <c r="Z28" s="5"/>
    </row>
    <row r="29" spans="1:30">
      <c r="B29" s="66"/>
      <c r="C29" s="67"/>
      <c r="D29" s="67"/>
      <c r="E29" s="67"/>
      <c r="F29" s="68"/>
      <c r="G29" s="68"/>
      <c r="H29" s="68"/>
      <c r="I29" s="112">
        <f>SUM(I3:I16)</f>
        <v>7143</v>
      </c>
      <c r="J29" s="69" t="s">
        <v>35</v>
      </c>
      <c r="K29" s="68"/>
      <c r="L29" s="68"/>
      <c r="M29" s="70">
        <f>SUM(M3:M28)</f>
        <v>1133.02</v>
      </c>
      <c r="N29" s="71"/>
      <c r="O29" s="71"/>
      <c r="P29" s="71"/>
      <c r="Q29" s="71"/>
      <c r="R29" s="71"/>
      <c r="S29" s="71"/>
      <c r="T29" s="71"/>
      <c r="U29" s="6"/>
      <c r="V29" s="6"/>
      <c r="X29" s="5"/>
      <c r="Y29" s="5"/>
      <c r="Z29" s="5"/>
    </row>
    <row r="30" spans="1:30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X30" s="5"/>
      <c r="Y30" s="5"/>
      <c r="Z30" s="5"/>
    </row>
    <row r="31" spans="1:30">
      <c r="X31" s="5"/>
      <c r="Y31" s="5"/>
      <c r="Z31" s="5"/>
    </row>
    <row r="32" spans="1:30">
      <c r="X32" s="5"/>
      <c r="Y32" s="5"/>
      <c r="Z32" s="5"/>
    </row>
  </sheetData>
  <phoneticPr fontId="0" type="noConversion"/>
  <printOptions gridLines="1"/>
  <pageMargins left="0.7" right="0.7" top="0.75" bottom="0.75" header="0.3" footer="0.3"/>
  <pageSetup paperSize="9" scale="6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6"/>
  <sheetViews>
    <sheetView topLeftCell="A2" zoomScale="75" workbookViewId="0">
      <selection activeCell="F37" sqref="F37"/>
    </sheetView>
  </sheetViews>
  <sheetFormatPr defaultRowHeight="15"/>
  <cols>
    <col min="1" max="1" width="6.5703125" customWidth="1"/>
    <col min="2" max="2" width="18.28515625" customWidth="1"/>
    <col min="3" max="3" width="11.85546875" bestFit="1" customWidth="1"/>
    <col min="4" max="4" width="11.85546875" customWidth="1"/>
    <col min="5" max="5" width="7.5703125" bestFit="1" customWidth="1"/>
    <col min="6" max="6" width="9.140625" bestFit="1" customWidth="1"/>
    <col min="7" max="7" width="6.85546875" bestFit="1" customWidth="1"/>
    <col min="8" max="9" width="7.85546875" bestFit="1" customWidth="1"/>
    <col min="10" max="10" width="11.28515625" bestFit="1" customWidth="1"/>
    <col min="11" max="11" width="8.5703125" customWidth="1"/>
    <col min="12" max="12" width="8.42578125" customWidth="1"/>
    <col min="13" max="13" width="17.85546875" bestFit="1" customWidth="1"/>
    <col min="14" max="14" width="8.28515625" bestFit="1" customWidth="1"/>
    <col min="15" max="15" width="9.85546875" bestFit="1" customWidth="1"/>
    <col min="16" max="16" width="13" customWidth="1"/>
    <col min="17" max="17" width="13.42578125" customWidth="1"/>
    <col min="18" max="18" width="13.28515625" customWidth="1"/>
    <col min="19" max="19" width="20.42578125" hidden="1" customWidth="1"/>
    <col min="21" max="21" width="11.5703125" bestFit="1" customWidth="1"/>
  </cols>
  <sheetData>
    <row r="1" spans="1:22" ht="102" thickBot="1">
      <c r="A1" s="78"/>
      <c r="B1" s="16" t="s">
        <v>0</v>
      </c>
      <c r="C1" s="17" t="s">
        <v>1</v>
      </c>
      <c r="D1" s="17" t="s">
        <v>43</v>
      </c>
      <c r="E1" s="17" t="s">
        <v>26</v>
      </c>
      <c r="F1" s="17" t="s">
        <v>25</v>
      </c>
      <c r="G1" s="17" t="s">
        <v>22</v>
      </c>
      <c r="H1" s="17" t="s">
        <v>23</v>
      </c>
      <c r="I1" s="17" t="s">
        <v>24</v>
      </c>
      <c r="J1" s="17" t="s">
        <v>2</v>
      </c>
      <c r="K1" s="17" t="s">
        <v>22</v>
      </c>
      <c r="L1" s="17" t="s">
        <v>36</v>
      </c>
      <c r="M1" s="17" t="s">
        <v>27</v>
      </c>
      <c r="N1" s="17" t="s">
        <v>3</v>
      </c>
      <c r="O1" s="17" t="s">
        <v>39</v>
      </c>
      <c r="P1" s="18" t="s">
        <v>32</v>
      </c>
      <c r="Q1" s="18" t="s">
        <v>33</v>
      </c>
      <c r="R1" s="19" t="s">
        <v>34</v>
      </c>
      <c r="S1" s="20" t="s">
        <v>13</v>
      </c>
      <c r="T1" s="20" t="s">
        <v>14</v>
      </c>
      <c r="U1" s="92" t="s">
        <v>84</v>
      </c>
      <c r="V1" s="92" t="s">
        <v>85</v>
      </c>
    </row>
    <row r="2" spans="1:22">
      <c r="B2" s="21"/>
      <c r="C2" s="22"/>
      <c r="D2" s="22"/>
      <c r="E2" s="23"/>
      <c r="F2" s="23"/>
      <c r="G2" s="23"/>
      <c r="H2" s="23"/>
      <c r="I2" s="23"/>
      <c r="J2" s="23"/>
      <c r="K2" s="86"/>
      <c r="L2" s="23"/>
      <c r="M2" s="86"/>
      <c r="N2" s="21"/>
      <c r="O2" s="21"/>
      <c r="P2" s="21"/>
      <c r="Q2" s="21"/>
      <c r="R2" s="21"/>
      <c r="S2" s="24"/>
      <c r="T2" s="25"/>
      <c r="U2" s="90"/>
    </row>
    <row r="3" spans="1:22">
      <c r="A3">
        <v>1</v>
      </c>
      <c r="B3" s="36" t="s">
        <v>126</v>
      </c>
      <c r="C3" s="26" t="s">
        <v>29</v>
      </c>
      <c r="D3" s="36" t="s">
        <v>125</v>
      </c>
      <c r="E3" s="41" t="s">
        <v>37</v>
      </c>
      <c r="F3" s="72">
        <v>463</v>
      </c>
      <c r="G3" s="72">
        <v>0</v>
      </c>
      <c r="H3" s="72"/>
      <c r="I3" s="38">
        <v>550</v>
      </c>
      <c r="J3" s="30" t="s">
        <v>47</v>
      </c>
      <c r="K3" s="87">
        <v>0</v>
      </c>
      <c r="L3" s="89">
        <v>0</v>
      </c>
      <c r="M3" s="88">
        <f>$I3-$F3</f>
        <v>87</v>
      </c>
      <c r="N3" s="33" t="s">
        <v>38</v>
      </c>
      <c r="O3" s="26" t="s">
        <v>30</v>
      </c>
      <c r="P3" s="77">
        <v>39562</v>
      </c>
      <c r="Q3" s="76">
        <v>39566</v>
      </c>
      <c r="R3" s="35">
        <v>39569</v>
      </c>
      <c r="S3" s="26"/>
      <c r="T3" s="26" t="s">
        <v>40</v>
      </c>
      <c r="U3" s="90"/>
    </row>
    <row r="4" spans="1:22">
      <c r="A4">
        <v>2</v>
      </c>
      <c r="B4" s="36" t="s">
        <v>52</v>
      </c>
      <c r="C4" s="36" t="s">
        <v>29</v>
      </c>
      <c r="D4" s="36" t="s">
        <v>125</v>
      </c>
      <c r="E4" s="41" t="s">
        <v>37</v>
      </c>
      <c r="F4" s="72">
        <v>463</v>
      </c>
      <c r="G4" s="73">
        <v>0</v>
      </c>
      <c r="H4" s="73"/>
      <c r="I4" s="38">
        <v>550</v>
      </c>
      <c r="J4" s="30" t="s">
        <v>47</v>
      </c>
      <c r="K4" s="87">
        <v>0</v>
      </c>
      <c r="L4" s="89">
        <v>0</v>
      </c>
      <c r="M4" s="88">
        <f>$I4-$F4</f>
        <v>87</v>
      </c>
      <c r="N4" s="33" t="s">
        <v>38</v>
      </c>
      <c r="O4" s="36" t="s">
        <v>30</v>
      </c>
      <c r="P4" s="77">
        <v>39562</v>
      </c>
      <c r="Q4" s="76">
        <v>39566</v>
      </c>
      <c r="R4" s="35">
        <v>39585</v>
      </c>
      <c r="S4" s="40"/>
      <c r="T4" s="36" t="s">
        <v>40</v>
      </c>
      <c r="U4" s="90"/>
    </row>
    <row r="5" spans="1:22">
      <c r="A5">
        <v>3</v>
      </c>
      <c r="B5" s="36" t="s">
        <v>127</v>
      </c>
      <c r="C5" s="36" t="s">
        <v>29</v>
      </c>
      <c r="D5" s="36" t="s">
        <v>125</v>
      </c>
      <c r="E5" s="41" t="s">
        <v>37</v>
      </c>
      <c r="F5" s="72">
        <v>463</v>
      </c>
      <c r="G5" s="73">
        <v>0</v>
      </c>
      <c r="H5" s="73"/>
      <c r="I5" s="38">
        <v>550</v>
      </c>
      <c r="J5" s="30" t="s">
        <v>47</v>
      </c>
      <c r="K5" s="87">
        <v>0</v>
      </c>
      <c r="L5" s="89">
        <v>0</v>
      </c>
      <c r="M5" s="88">
        <f>$I5-$F5</f>
        <v>87</v>
      </c>
      <c r="N5" s="33" t="s">
        <v>38</v>
      </c>
      <c r="O5" s="36" t="s">
        <v>30</v>
      </c>
      <c r="P5" s="77">
        <v>39562</v>
      </c>
      <c r="Q5" s="76">
        <v>39566</v>
      </c>
      <c r="R5" s="35">
        <v>39585</v>
      </c>
      <c r="S5" s="40"/>
      <c r="T5" s="36" t="s">
        <v>40</v>
      </c>
      <c r="U5" s="90"/>
    </row>
    <row r="6" spans="1:22">
      <c r="A6">
        <v>4</v>
      </c>
      <c r="B6" s="36" t="s">
        <v>56</v>
      </c>
      <c r="C6" s="26" t="s">
        <v>29</v>
      </c>
      <c r="D6" s="36" t="s">
        <v>125</v>
      </c>
      <c r="E6" s="41" t="s">
        <v>37</v>
      </c>
      <c r="F6" s="72">
        <v>463</v>
      </c>
      <c r="G6" s="72">
        <v>0</v>
      </c>
      <c r="H6" s="72"/>
      <c r="I6" s="38">
        <v>540</v>
      </c>
      <c r="J6" s="30" t="s">
        <v>47</v>
      </c>
      <c r="K6" s="87">
        <v>0</v>
      </c>
      <c r="L6" s="89">
        <v>0</v>
      </c>
      <c r="M6" s="88">
        <v>77</v>
      </c>
      <c r="N6" s="33" t="s">
        <v>38</v>
      </c>
      <c r="O6" s="36" t="s">
        <v>30</v>
      </c>
      <c r="P6" s="77">
        <v>39562</v>
      </c>
      <c r="Q6" s="76">
        <v>39566</v>
      </c>
      <c r="R6" s="35">
        <v>39585</v>
      </c>
      <c r="S6" s="40"/>
      <c r="T6" s="36" t="s">
        <v>40</v>
      </c>
      <c r="U6" s="90"/>
    </row>
    <row r="7" spans="1:22">
      <c r="A7">
        <v>5</v>
      </c>
      <c r="B7" s="36" t="s">
        <v>56</v>
      </c>
      <c r="C7" s="26" t="s">
        <v>29</v>
      </c>
      <c r="D7" s="36" t="s">
        <v>125</v>
      </c>
      <c r="E7" s="41" t="s">
        <v>37</v>
      </c>
      <c r="F7" s="72">
        <v>463</v>
      </c>
      <c r="G7" s="72">
        <v>0</v>
      </c>
      <c r="H7" s="72"/>
      <c r="I7" s="38">
        <v>540</v>
      </c>
      <c r="J7" s="30" t="s">
        <v>47</v>
      </c>
      <c r="K7" s="87">
        <v>0</v>
      </c>
      <c r="L7" s="89">
        <v>0</v>
      </c>
      <c r="M7" s="88">
        <v>77</v>
      </c>
      <c r="N7" s="33" t="s">
        <v>38</v>
      </c>
      <c r="O7" s="36" t="s">
        <v>30</v>
      </c>
      <c r="P7" s="77">
        <v>39562</v>
      </c>
      <c r="Q7" s="76">
        <v>39566</v>
      </c>
      <c r="R7" s="35">
        <v>39585</v>
      </c>
      <c r="S7" s="40"/>
      <c r="T7" s="36" t="s">
        <v>40</v>
      </c>
      <c r="U7" s="90"/>
    </row>
    <row r="8" spans="1:22">
      <c r="A8">
        <v>6</v>
      </c>
      <c r="B8" s="36" t="s">
        <v>56</v>
      </c>
      <c r="C8" s="26" t="s">
        <v>29</v>
      </c>
      <c r="D8" s="36" t="s">
        <v>125</v>
      </c>
      <c r="E8" s="41" t="s">
        <v>37</v>
      </c>
      <c r="F8" s="72">
        <v>463</v>
      </c>
      <c r="G8" s="72">
        <v>0</v>
      </c>
      <c r="H8" s="72"/>
      <c r="I8" s="38">
        <v>540</v>
      </c>
      <c r="J8" s="30" t="s">
        <v>47</v>
      </c>
      <c r="K8" s="87">
        <v>0</v>
      </c>
      <c r="L8" s="89">
        <v>0</v>
      </c>
      <c r="M8" s="88">
        <v>77</v>
      </c>
      <c r="N8" s="33" t="s">
        <v>38</v>
      </c>
      <c r="O8" s="36" t="s">
        <v>30</v>
      </c>
      <c r="P8" s="77">
        <v>39562</v>
      </c>
      <c r="Q8" s="76">
        <v>39566</v>
      </c>
      <c r="R8" s="35">
        <v>39585</v>
      </c>
      <c r="S8" s="40"/>
      <c r="T8" s="36" t="s">
        <v>40</v>
      </c>
      <c r="U8" s="90"/>
    </row>
    <row r="9" spans="1:22">
      <c r="A9">
        <v>7</v>
      </c>
      <c r="B9" s="36" t="s">
        <v>57</v>
      </c>
      <c r="C9" s="36" t="s">
        <v>29</v>
      </c>
      <c r="D9" s="36" t="s">
        <v>125</v>
      </c>
      <c r="E9" s="41" t="s">
        <v>37</v>
      </c>
      <c r="F9" s="73">
        <v>463</v>
      </c>
      <c r="G9" s="73">
        <v>0</v>
      </c>
      <c r="H9" s="73"/>
      <c r="I9" s="38">
        <v>550</v>
      </c>
      <c r="J9" s="30" t="s">
        <v>47</v>
      </c>
      <c r="K9" s="87">
        <v>0</v>
      </c>
      <c r="L9" s="89">
        <v>0</v>
      </c>
      <c r="M9" s="88">
        <v>87</v>
      </c>
      <c r="N9" s="33" t="s">
        <v>38</v>
      </c>
      <c r="O9" s="33" t="s">
        <v>30</v>
      </c>
      <c r="P9" s="77">
        <v>39562</v>
      </c>
      <c r="Q9" s="76">
        <v>39566</v>
      </c>
      <c r="R9" s="35">
        <v>39585</v>
      </c>
      <c r="S9" s="40"/>
      <c r="T9" s="36" t="s">
        <v>40</v>
      </c>
      <c r="U9" s="90"/>
    </row>
    <row r="10" spans="1:22">
      <c r="A10">
        <v>8</v>
      </c>
      <c r="B10" s="36" t="s">
        <v>63</v>
      </c>
      <c r="C10" s="26" t="s">
        <v>29</v>
      </c>
      <c r="D10" s="36" t="s">
        <v>125</v>
      </c>
      <c r="E10" s="41" t="s">
        <v>37</v>
      </c>
      <c r="F10" s="72">
        <v>463</v>
      </c>
      <c r="G10" s="72">
        <v>0</v>
      </c>
      <c r="H10" s="72"/>
      <c r="I10" s="38">
        <v>550</v>
      </c>
      <c r="J10" s="30" t="s">
        <v>47</v>
      </c>
      <c r="K10" s="87">
        <v>0</v>
      </c>
      <c r="L10" s="89">
        <v>0</v>
      </c>
      <c r="M10" s="88">
        <v>87</v>
      </c>
      <c r="N10" s="33" t="s">
        <v>38</v>
      </c>
      <c r="O10" s="33" t="s">
        <v>30</v>
      </c>
      <c r="P10" s="77">
        <v>39562</v>
      </c>
      <c r="Q10" s="76">
        <v>39566</v>
      </c>
      <c r="R10" s="35">
        <v>39585</v>
      </c>
      <c r="S10" s="40"/>
      <c r="T10" s="36" t="s">
        <v>40</v>
      </c>
      <c r="U10" s="90"/>
    </row>
    <row r="11" spans="1:22">
      <c r="A11">
        <v>9</v>
      </c>
      <c r="B11" s="36" t="s">
        <v>48</v>
      </c>
      <c r="C11" s="36" t="s">
        <v>29</v>
      </c>
      <c r="D11" s="36" t="s">
        <v>125</v>
      </c>
      <c r="E11" s="41" t="s">
        <v>37</v>
      </c>
      <c r="F11" s="72">
        <v>463</v>
      </c>
      <c r="G11" s="73">
        <v>0</v>
      </c>
      <c r="H11" s="73"/>
      <c r="I11" s="38">
        <v>540</v>
      </c>
      <c r="J11" s="30" t="s">
        <v>47</v>
      </c>
      <c r="K11" s="87">
        <v>0</v>
      </c>
      <c r="L11" s="89">
        <v>0</v>
      </c>
      <c r="M11" s="88">
        <f t="shared" ref="M11:M31" si="0">$I11-$F11</f>
        <v>77</v>
      </c>
      <c r="N11" s="33" t="s">
        <v>38</v>
      </c>
      <c r="O11" s="33" t="s">
        <v>30</v>
      </c>
      <c r="P11" s="77">
        <v>39562</v>
      </c>
      <c r="Q11" s="76">
        <v>39566</v>
      </c>
      <c r="R11" s="35">
        <v>39585</v>
      </c>
      <c r="S11" s="40"/>
      <c r="T11" s="36" t="s">
        <v>40</v>
      </c>
      <c r="U11" s="90"/>
    </row>
    <row r="12" spans="1:22">
      <c r="A12">
        <v>10</v>
      </c>
      <c r="B12" s="36" t="s">
        <v>46</v>
      </c>
      <c r="C12" s="26" t="s">
        <v>41</v>
      </c>
      <c r="D12" s="36" t="s">
        <v>125</v>
      </c>
      <c r="E12" s="41">
        <v>269.69</v>
      </c>
      <c r="F12" s="73">
        <v>353</v>
      </c>
      <c r="G12" s="73">
        <v>0</v>
      </c>
      <c r="H12" s="73"/>
      <c r="I12" s="38">
        <v>450</v>
      </c>
      <c r="J12" s="30" t="s">
        <v>47</v>
      </c>
      <c r="K12" s="87">
        <v>0</v>
      </c>
      <c r="L12" s="89">
        <v>0</v>
      </c>
      <c r="M12" s="88">
        <f t="shared" si="0"/>
        <v>97</v>
      </c>
      <c r="N12" s="33" t="s">
        <v>38</v>
      </c>
      <c r="O12" s="33" t="s">
        <v>30</v>
      </c>
      <c r="P12" s="77">
        <v>39575</v>
      </c>
      <c r="Q12" s="76">
        <v>39578</v>
      </c>
      <c r="R12" s="35">
        <v>39585</v>
      </c>
      <c r="S12" s="40"/>
      <c r="T12" s="36" t="s">
        <v>40</v>
      </c>
      <c r="U12" s="90"/>
    </row>
    <row r="13" spans="1:22">
      <c r="A13">
        <v>11</v>
      </c>
      <c r="B13" s="36" t="s">
        <v>48</v>
      </c>
      <c r="C13" s="26" t="s">
        <v>41</v>
      </c>
      <c r="D13" s="36" t="s">
        <v>125</v>
      </c>
      <c r="E13" s="41" t="s">
        <v>42</v>
      </c>
      <c r="F13" s="73">
        <v>323</v>
      </c>
      <c r="G13" s="73">
        <v>0</v>
      </c>
      <c r="H13" s="72"/>
      <c r="I13" s="38">
        <v>420</v>
      </c>
      <c r="J13" s="30" t="s">
        <v>47</v>
      </c>
      <c r="K13" s="87">
        <v>0</v>
      </c>
      <c r="L13" s="89">
        <v>0</v>
      </c>
      <c r="M13" s="88">
        <f t="shared" si="0"/>
        <v>97</v>
      </c>
      <c r="N13" s="33" t="s">
        <v>38</v>
      </c>
      <c r="O13" s="33" t="s">
        <v>30</v>
      </c>
      <c r="P13" s="77">
        <v>39575</v>
      </c>
      <c r="Q13" s="76">
        <v>39578</v>
      </c>
      <c r="R13" s="35">
        <v>39585</v>
      </c>
      <c r="S13" s="40"/>
      <c r="T13" s="36" t="s">
        <v>40</v>
      </c>
      <c r="U13" s="90"/>
    </row>
    <row r="14" spans="1:22">
      <c r="A14">
        <v>12</v>
      </c>
      <c r="B14" s="36" t="s">
        <v>48</v>
      </c>
      <c r="C14" s="26" t="s">
        <v>41</v>
      </c>
      <c r="D14" s="36" t="s">
        <v>125</v>
      </c>
      <c r="E14" s="41" t="s">
        <v>42</v>
      </c>
      <c r="F14" s="73">
        <v>323</v>
      </c>
      <c r="G14" s="73">
        <v>0</v>
      </c>
      <c r="H14" s="73"/>
      <c r="I14" s="38">
        <v>420</v>
      </c>
      <c r="J14" s="30" t="s">
        <v>47</v>
      </c>
      <c r="K14" s="87">
        <v>0</v>
      </c>
      <c r="L14" s="89">
        <v>0</v>
      </c>
      <c r="M14" s="88">
        <f t="shared" si="0"/>
        <v>97</v>
      </c>
      <c r="N14" s="33" t="s">
        <v>38</v>
      </c>
      <c r="O14" s="33" t="s">
        <v>30</v>
      </c>
      <c r="P14" s="77">
        <v>39575</v>
      </c>
      <c r="Q14" s="76">
        <v>39578</v>
      </c>
      <c r="R14" s="35">
        <v>39585</v>
      </c>
      <c r="S14" s="40"/>
      <c r="T14" s="36" t="s">
        <v>40</v>
      </c>
      <c r="U14" s="90"/>
    </row>
    <row r="15" spans="1:22">
      <c r="A15">
        <v>13</v>
      </c>
      <c r="B15" s="36" t="s">
        <v>48</v>
      </c>
      <c r="C15" s="26" t="s">
        <v>41</v>
      </c>
      <c r="D15" s="36" t="s">
        <v>125</v>
      </c>
      <c r="E15" s="41" t="s">
        <v>42</v>
      </c>
      <c r="F15" s="73">
        <v>323</v>
      </c>
      <c r="G15" s="73">
        <v>0</v>
      </c>
      <c r="H15" s="73"/>
      <c r="I15" s="38">
        <v>420</v>
      </c>
      <c r="J15" s="30" t="s">
        <v>47</v>
      </c>
      <c r="K15" s="87">
        <v>0</v>
      </c>
      <c r="L15" s="89">
        <v>0</v>
      </c>
      <c r="M15" s="88">
        <f t="shared" si="0"/>
        <v>97</v>
      </c>
      <c r="N15" s="33" t="s">
        <v>38</v>
      </c>
      <c r="O15" s="33" t="s">
        <v>30</v>
      </c>
      <c r="P15" s="77">
        <v>39575</v>
      </c>
      <c r="Q15" s="76">
        <v>39578</v>
      </c>
      <c r="R15" s="35">
        <v>39585</v>
      </c>
      <c r="S15" s="40"/>
      <c r="T15" s="36" t="s">
        <v>40</v>
      </c>
      <c r="U15" s="90"/>
    </row>
    <row r="16" spans="1:22">
      <c r="A16">
        <v>14</v>
      </c>
      <c r="B16" s="36" t="s">
        <v>48</v>
      </c>
      <c r="C16" s="26" t="s">
        <v>41</v>
      </c>
      <c r="D16" s="36" t="s">
        <v>125</v>
      </c>
      <c r="E16" s="41">
        <v>260</v>
      </c>
      <c r="F16" s="73">
        <v>352.72</v>
      </c>
      <c r="G16" s="73">
        <v>0</v>
      </c>
      <c r="H16" s="73"/>
      <c r="I16" s="38">
        <v>420</v>
      </c>
      <c r="J16" s="30" t="s">
        <v>47</v>
      </c>
      <c r="K16" s="87">
        <v>0</v>
      </c>
      <c r="L16" s="89">
        <v>0</v>
      </c>
      <c r="M16" s="88">
        <f t="shared" si="0"/>
        <v>67.279999999999973</v>
      </c>
      <c r="N16" s="33" t="s">
        <v>38</v>
      </c>
      <c r="O16" s="33" t="s">
        <v>30</v>
      </c>
      <c r="P16" s="77">
        <v>39575</v>
      </c>
      <c r="Q16" s="76">
        <v>39578</v>
      </c>
      <c r="R16" s="35">
        <v>39585</v>
      </c>
      <c r="S16" s="40"/>
      <c r="T16" s="36" t="s">
        <v>40</v>
      </c>
      <c r="U16" s="90"/>
    </row>
    <row r="17" spans="1:21">
      <c r="A17">
        <v>15</v>
      </c>
      <c r="B17" s="36" t="s">
        <v>49</v>
      </c>
      <c r="C17" s="36" t="s">
        <v>41</v>
      </c>
      <c r="D17" s="36" t="s">
        <v>125</v>
      </c>
      <c r="E17" s="41" t="s">
        <v>42</v>
      </c>
      <c r="F17" s="73">
        <v>323</v>
      </c>
      <c r="G17" s="73">
        <v>0</v>
      </c>
      <c r="H17" s="73"/>
      <c r="I17" s="38">
        <v>425</v>
      </c>
      <c r="J17" s="30" t="s">
        <v>47</v>
      </c>
      <c r="K17" s="87">
        <v>0</v>
      </c>
      <c r="L17" s="89">
        <v>0</v>
      </c>
      <c r="M17" s="88">
        <f t="shared" si="0"/>
        <v>102</v>
      </c>
      <c r="N17" s="33" t="s">
        <v>38</v>
      </c>
      <c r="O17" s="33" t="s">
        <v>30</v>
      </c>
      <c r="P17" s="77">
        <v>39575</v>
      </c>
      <c r="Q17" s="76">
        <v>39578</v>
      </c>
      <c r="R17" s="35">
        <v>39585</v>
      </c>
      <c r="S17" s="40"/>
      <c r="T17" s="36" t="s">
        <v>40</v>
      </c>
      <c r="U17" s="90"/>
    </row>
    <row r="18" spans="1:21">
      <c r="A18">
        <v>16</v>
      </c>
      <c r="B18" s="36" t="s">
        <v>52</v>
      </c>
      <c r="C18" s="36" t="s">
        <v>41</v>
      </c>
      <c r="D18" s="36" t="s">
        <v>125</v>
      </c>
      <c r="E18" s="41" t="s">
        <v>42</v>
      </c>
      <c r="F18" s="73">
        <v>323</v>
      </c>
      <c r="G18" s="73">
        <v>0</v>
      </c>
      <c r="H18" s="73"/>
      <c r="I18" s="38">
        <v>450</v>
      </c>
      <c r="J18" s="30" t="s">
        <v>47</v>
      </c>
      <c r="K18" s="87">
        <v>0</v>
      </c>
      <c r="L18" s="89">
        <v>0</v>
      </c>
      <c r="M18" s="88">
        <f t="shared" si="0"/>
        <v>127</v>
      </c>
      <c r="N18" s="33" t="s">
        <v>38</v>
      </c>
      <c r="O18" s="33" t="s">
        <v>30</v>
      </c>
      <c r="P18" s="77">
        <v>39575</v>
      </c>
      <c r="Q18" s="76">
        <v>39578</v>
      </c>
      <c r="R18" s="35">
        <v>39585</v>
      </c>
      <c r="S18" s="40"/>
      <c r="T18" s="36" t="s">
        <v>40</v>
      </c>
      <c r="U18" s="90"/>
    </row>
    <row r="19" spans="1:21">
      <c r="A19">
        <v>17</v>
      </c>
      <c r="B19" s="36" t="s">
        <v>128</v>
      </c>
      <c r="C19" s="36" t="s">
        <v>41</v>
      </c>
      <c r="D19" s="36" t="s">
        <v>125</v>
      </c>
      <c r="E19" s="41" t="s">
        <v>42</v>
      </c>
      <c r="F19" s="73">
        <v>323</v>
      </c>
      <c r="G19" s="73">
        <v>0</v>
      </c>
      <c r="H19" s="73"/>
      <c r="I19" s="38">
        <v>434</v>
      </c>
      <c r="J19" s="30" t="s">
        <v>58</v>
      </c>
      <c r="K19" s="87">
        <v>7</v>
      </c>
      <c r="L19" s="89">
        <v>0</v>
      </c>
      <c r="M19" s="88">
        <f t="shared" si="0"/>
        <v>111</v>
      </c>
      <c r="N19" s="33" t="s">
        <v>53</v>
      </c>
      <c r="O19" s="33" t="s">
        <v>30</v>
      </c>
      <c r="P19" s="77">
        <v>39575</v>
      </c>
      <c r="Q19" s="76">
        <v>39578</v>
      </c>
      <c r="R19" s="35">
        <v>39585</v>
      </c>
      <c r="S19" s="40"/>
      <c r="T19" s="36" t="s">
        <v>40</v>
      </c>
      <c r="U19" s="90"/>
    </row>
    <row r="20" spans="1:21">
      <c r="A20">
        <v>18</v>
      </c>
      <c r="B20" s="36" t="s">
        <v>55</v>
      </c>
      <c r="C20" s="36" t="s">
        <v>41</v>
      </c>
      <c r="D20" s="36" t="s">
        <v>125</v>
      </c>
      <c r="E20" s="41" t="s">
        <v>42</v>
      </c>
      <c r="F20" s="73">
        <v>323</v>
      </c>
      <c r="G20" s="73">
        <v>0</v>
      </c>
      <c r="H20" s="73"/>
      <c r="I20" s="38">
        <v>450</v>
      </c>
      <c r="J20" s="30" t="s">
        <v>47</v>
      </c>
      <c r="K20" s="87">
        <v>0</v>
      </c>
      <c r="L20" s="89">
        <v>0</v>
      </c>
      <c r="M20" s="88">
        <f t="shared" si="0"/>
        <v>127</v>
      </c>
      <c r="N20" s="33" t="s">
        <v>38</v>
      </c>
      <c r="O20" s="36" t="s">
        <v>30</v>
      </c>
      <c r="P20" s="77">
        <v>39575</v>
      </c>
      <c r="Q20" s="76">
        <v>39578</v>
      </c>
      <c r="R20" s="35">
        <v>39585</v>
      </c>
      <c r="S20" s="40"/>
      <c r="T20" s="36" t="s">
        <v>40</v>
      </c>
      <c r="U20" s="90"/>
    </row>
    <row r="21" spans="1:21">
      <c r="A21">
        <v>19</v>
      </c>
      <c r="B21" s="36" t="s">
        <v>59</v>
      </c>
      <c r="C21" s="36" t="s">
        <v>41</v>
      </c>
      <c r="D21" s="36" t="s">
        <v>125</v>
      </c>
      <c r="E21" s="41" t="s">
        <v>42</v>
      </c>
      <c r="F21" s="73">
        <v>323</v>
      </c>
      <c r="G21" s="73">
        <v>0</v>
      </c>
      <c r="H21" s="73"/>
      <c r="I21" s="38">
        <v>450</v>
      </c>
      <c r="J21" s="30" t="s">
        <v>47</v>
      </c>
      <c r="K21" s="87">
        <v>0</v>
      </c>
      <c r="L21" s="89">
        <v>0</v>
      </c>
      <c r="M21" s="88">
        <f t="shared" si="0"/>
        <v>127</v>
      </c>
      <c r="N21" s="33" t="s">
        <v>38</v>
      </c>
      <c r="O21" s="36" t="s">
        <v>30</v>
      </c>
      <c r="P21" s="77">
        <v>39575</v>
      </c>
      <c r="Q21" s="76">
        <v>39578</v>
      </c>
      <c r="R21" s="35">
        <v>39585</v>
      </c>
      <c r="S21" s="40"/>
      <c r="T21" s="36" t="s">
        <v>40</v>
      </c>
      <c r="U21" s="90"/>
    </row>
    <row r="22" spans="1:21">
      <c r="A22">
        <v>20</v>
      </c>
      <c r="B22" s="36" t="s">
        <v>61</v>
      </c>
      <c r="C22" s="36" t="s">
        <v>41</v>
      </c>
      <c r="D22" s="36" t="s">
        <v>125</v>
      </c>
      <c r="E22" s="41" t="s">
        <v>42</v>
      </c>
      <c r="F22" s="73">
        <v>323</v>
      </c>
      <c r="G22" s="73">
        <v>0</v>
      </c>
      <c r="H22" s="73"/>
      <c r="I22" s="38">
        <v>450</v>
      </c>
      <c r="J22" s="30" t="s">
        <v>47</v>
      </c>
      <c r="K22" s="87">
        <v>0</v>
      </c>
      <c r="L22" s="89">
        <v>0</v>
      </c>
      <c r="M22" s="88">
        <f t="shared" si="0"/>
        <v>127</v>
      </c>
      <c r="N22" s="33" t="s">
        <v>38</v>
      </c>
      <c r="O22" s="36" t="s">
        <v>30</v>
      </c>
      <c r="P22" s="77">
        <v>39575</v>
      </c>
      <c r="Q22" s="76">
        <v>39578</v>
      </c>
      <c r="R22" s="35">
        <v>39586</v>
      </c>
      <c r="S22" s="40"/>
      <c r="T22" s="36" t="s">
        <v>40</v>
      </c>
      <c r="U22" s="90"/>
    </row>
    <row r="23" spans="1:21">
      <c r="A23">
        <v>21</v>
      </c>
      <c r="B23" s="36" t="s">
        <v>62</v>
      </c>
      <c r="C23" s="36" t="s">
        <v>41</v>
      </c>
      <c r="D23" s="36" t="s">
        <v>125</v>
      </c>
      <c r="E23" s="41" t="s">
        <v>42</v>
      </c>
      <c r="F23" s="73">
        <v>323</v>
      </c>
      <c r="G23" s="73">
        <v>0</v>
      </c>
      <c r="H23" s="73"/>
      <c r="I23" s="38">
        <v>445</v>
      </c>
      <c r="J23" s="30" t="s">
        <v>47</v>
      </c>
      <c r="K23" s="87">
        <v>0</v>
      </c>
      <c r="L23" s="89">
        <v>0</v>
      </c>
      <c r="M23" s="88">
        <f t="shared" si="0"/>
        <v>122</v>
      </c>
      <c r="N23" s="33" t="s">
        <v>38</v>
      </c>
      <c r="O23" s="36" t="s">
        <v>30</v>
      </c>
      <c r="P23" s="77">
        <v>39575</v>
      </c>
      <c r="Q23" s="76">
        <v>39578</v>
      </c>
      <c r="R23" s="35">
        <v>39586</v>
      </c>
      <c r="S23" s="40"/>
      <c r="T23" s="36" t="s">
        <v>40</v>
      </c>
      <c r="U23" s="109"/>
    </row>
    <row r="24" spans="1:21">
      <c r="A24">
        <v>22</v>
      </c>
      <c r="B24" s="36" t="s">
        <v>62</v>
      </c>
      <c r="C24" s="36" t="s">
        <v>41</v>
      </c>
      <c r="D24" s="36" t="s">
        <v>125</v>
      </c>
      <c r="E24" s="41" t="s">
        <v>42</v>
      </c>
      <c r="F24" s="73">
        <v>323</v>
      </c>
      <c r="G24" s="73">
        <v>0</v>
      </c>
      <c r="H24" s="73"/>
      <c r="I24" s="38">
        <v>445</v>
      </c>
      <c r="J24" s="30" t="s">
        <v>47</v>
      </c>
      <c r="K24" s="87">
        <v>0</v>
      </c>
      <c r="L24" s="89">
        <v>0</v>
      </c>
      <c r="M24" s="88">
        <f t="shared" si="0"/>
        <v>122</v>
      </c>
      <c r="N24" s="33" t="s">
        <v>38</v>
      </c>
      <c r="O24" s="36" t="s">
        <v>30</v>
      </c>
      <c r="P24" s="77">
        <v>39575</v>
      </c>
      <c r="Q24" s="76">
        <v>39578</v>
      </c>
      <c r="R24" s="35">
        <v>39586</v>
      </c>
      <c r="S24" s="40"/>
      <c r="T24" s="36" t="s">
        <v>40</v>
      </c>
      <c r="U24" s="90"/>
    </row>
    <row r="25" spans="1:21">
      <c r="A25">
        <v>23</v>
      </c>
      <c r="B25" s="36" t="s">
        <v>62</v>
      </c>
      <c r="C25" s="36" t="s">
        <v>41</v>
      </c>
      <c r="D25" s="36" t="s">
        <v>125</v>
      </c>
      <c r="E25" s="41" t="s">
        <v>42</v>
      </c>
      <c r="F25" s="73">
        <v>323</v>
      </c>
      <c r="G25" s="73">
        <v>0</v>
      </c>
      <c r="H25" s="73"/>
      <c r="I25" s="38">
        <v>445</v>
      </c>
      <c r="J25" s="30" t="s">
        <v>47</v>
      </c>
      <c r="K25" s="87">
        <v>0</v>
      </c>
      <c r="L25" s="89">
        <v>0</v>
      </c>
      <c r="M25" s="88">
        <f t="shared" si="0"/>
        <v>122</v>
      </c>
      <c r="N25" s="33" t="s">
        <v>38</v>
      </c>
      <c r="O25" s="36" t="s">
        <v>30</v>
      </c>
      <c r="P25" s="77">
        <v>39575</v>
      </c>
      <c r="Q25" s="76">
        <v>39578</v>
      </c>
      <c r="R25" s="35">
        <v>39586</v>
      </c>
      <c r="S25" s="40"/>
      <c r="T25" s="36" t="s">
        <v>40</v>
      </c>
      <c r="U25" s="90"/>
    </row>
    <row r="26" spans="1:21">
      <c r="A26">
        <v>24</v>
      </c>
      <c r="B26" s="36" t="s">
        <v>62</v>
      </c>
      <c r="C26" s="36" t="s">
        <v>41</v>
      </c>
      <c r="D26" s="36" t="s">
        <v>125</v>
      </c>
      <c r="E26" s="41" t="s">
        <v>42</v>
      </c>
      <c r="F26" s="73">
        <v>323</v>
      </c>
      <c r="G26" s="73">
        <v>0</v>
      </c>
      <c r="H26" s="73"/>
      <c r="I26" s="38">
        <v>445</v>
      </c>
      <c r="J26" s="30" t="s">
        <v>47</v>
      </c>
      <c r="K26" s="87">
        <v>0</v>
      </c>
      <c r="L26" s="89">
        <v>0</v>
      </c>
      <c r="M26" s="88">
        <f t="shared" si="0"/>
        <v>122</v>
      </c>
      <c r="N26" s="33" t="s">
        <v>38</v>
      </c>
      <c r="O26" s="36" t="s">
        <v>30</v>
      </c>
      <c r="P26" s="77">
        <v>39575</v>
      </c>
      <c r="Q26" s="76">
        <v>39578</v>
      </c>
      <c r="R26" s="35">
        <v>39586</v>
      </c>
      <c r="S26" s="40"/>
      <c r="T26" s="36" t="s">
        <v>40</v>
      </c>
      <c r="U26" s="90"/>
    </row>
    <row r="27" spans="1:21">
      <c r="A27">
        <v>25</v>
      </c>
      <c r="B27" s="36" t="s">
        <v>62</v>
      </c>
      <c r="C27" s="36" t="s">
        <v>41</v>
      </c>
      <c r="D27" s="36" t="s">
        <v>125</v>
      </c>
      <c r="E27" s="41" t="s">
        <v>42</v>
      </c>
      <c r="F27" s="73">
        <v>323</v>
      </c>
      <c r="G27" s="73">
        <v>0</v>
      </c>
      <c r="H27" s="73"/>
      <c r="I27" s="38">
        <v>445</v>
      </c>
      <c r="J27" s="30" t="s">
        <v>47</v>
      </c>
      <c r="K27" s="87">
        <v>0</v>
      </c>
      <c r="L27" s="89">
        <v>0</v>
      </c>
      <c r="M27" s="88">
        <f t="shared" si="0"/>
        <v>122</v>
      </c>
      <c r="N27" s="33" t="s">
        <v>38</v>
      </c>
      <c r="O27" s="36" t="s">
        <v>30</v>
      </c>
      <c r="P27" s="77">
        <v>39575</v>
      </c>
      <c r="Q27" s="76">
        <v>39578</v>
      </c>
      <c r="R27" s="35">
        <v>39586</v>
      </c>
      <c r="S27" s="40"/>
      <c r="T27" s="36" t="s">
        <v>40</v>
      </c>
      <c r="U27" s="90"/>
    </row>
    <row r="28" spans="1:21">
      <c r="A28">
        <v>26</v>
      </c>
      <c r="B28" s="36" t="s">
        <v>62</v>
      </c>
      <c r="C28" s="36" t="s">
        <v>41</v>
      </c>
      <c r="D28" s="36" t="s">
        <v>125</v>
      </c>
      <c r="E28" s="41" t="s">
        <v>42</v>
      </c>
      <c r="F28" s="73">
        <v>323</v>
      </c>
      <c r="G28" s="73">
        <v>0</v>
      </c>
      <c r="H28" s="73"/>
      <c r="I28" s="38">
        <v>445</v>
      </c>
      <c r="J28" s="30" t="s">
        <v>47</v>
      </c>
      <c r="K28" s="87">
        <v>0</v>
      </c>
      <c r="L28" s="89">
        <v>0</v>
      </c>
      <c r="M28" s="88">
        <f t="shared" si="0"/>
        <v>122</v>
      </c>
      <c r="N28" s="33" t="s">
        <v>38</v>
      </c>
      <c r="O28" s="36" t="s">
        <v>30</v>
      </c>
      <c r="P28" s="77">
        <v>39575</v>
      </c>
      <c r="Q28" s="76">
        <v>39578</v>
      </c>
      <c r="R28" s="35">
        <v>39586</v>
      </c>
      <c r="S28" s="40"/>
      <c r="T28" s="36" t="s">
        <v>40</v>
      </c>
      <c r="U28" s="90"/>
    </row>
    <row r="29" spans="1:21">
      <c r="A29">
        <v>27</v>
      </c>
      <c r="B29" s="36" t="s">
        <v>62</v>
      </c>
      <c r="C29" s="36" t="s">
        <v>41</v>
      </c>
      <c r="D29" s="36" t="s">
        <v>125</v>
      </c>
      <c r="E29" s="41" t="s">
        <v>42</v>
      </c>
      <c r="F29" s="73">
        <v>323</v>
      </c>
      <c r="G29" s="73">
        <v>0</v>
      </c>
      <c r="H29" s="73"/>
      <c r="I29" s="38">
        <v>445</v>
      </c>
      <c r="J29" s="30" t="s">
        <v>47</v>
      </c>
      <c r="K29" s="87">
        <v>0</v>
      </c>
      <c r="L29" s="89">
        <v>0</v>
      </c>
      <c r="M29" s="88">
        <f t="shared" si="0"/>
        <v>122</v>
      </c>
      <c r="N29" s="33" t="s">
        <v>38</v>
      </c>
      <c r="O29" s="36" t="s">
        <v>30</v>
      </c>
      <c r="P29" s="77">
        <v>39575</v>
      </c>
      <c r="Q29" s="76">
        <v>39578</v>
      </c>
      <c r="R29" s="35">
        <v>39586</v>
      </c>
      <c r="S29" s="40"/>
      <c r="T29" s="36" t="s">
        <v>40</v>
      </c>
      <c r="U29" s="90"/>
    </row>
    <row r="30" spans="1:21">
      <c r="A30">
        <v>28</v>
      </c>
      <c r="B30" s="36" t="s">
        <v>64</v>
      </c>
      <c r="C30" s="36" t="s">
        <v>41</v>
      </c>
      <c r="D30" s="36" t="s">
        <v>125</v>
      </c>
      <c r="E30" s="41" t="s">
        <v>42</v>
      </c>
      <c r="F30" s="73">
        <v>323</v>
      </c>
      <c r="G30" s="73">
        <v>0</v>
      </c>
      <c r="H30" s="73"/>
      <c r="I30" s="38">
        <v>450</v>
      </c>
      <c r="J30" s="30" t="s">
        <v>47</v>
      </c>
      <c r="K30" s="87">
        <v>0</v>
      </c>
      <c r="L30" s="89">
        <v>0</v>
      </c>
      <c r="M30" s="88">
        <f t="shared" si="0"/>
        <v>127</v>
      </c>
      <c r="N30" s="33" t="s">
        <v>38</v>
      </c>
      <c r="O30" s="36" t="s">
        <v>30</v>
      </c>
      <c r="P30" s="77">
        <v>39575</v>
      </c>
      <c r="Q30" s="76">
        <v>39578</v>
      </c>
      <c r="R30" s="35">
        <v>39586</v>
      </c>
      <c r="S30" s="40"/>
      <c r="T30" s="36" t="s">
        <v>40</v>
      </c>
      <c r="U30" s="90"/>
    </row>
    <row r="31" spans="1:21">
      <c r="A31">
        <v>29</v>
      </c>
      <c r="B31" s="36" t="s">
        <v>64</v>
      </c>
      <c r="C31" s="36" t="s">
        <v>41</v>
      </c>
      <c r="D31" s="36" t="s">
        <v>125</v>
      </c>
      <c r="E31" s="41" t="s">
        <v>42</v>
      </c>
      <c r="F31" s="73">
        <v>323</v>
      </c>
      <c r="G31" s="73">
        <v>0</v>
      </c>
      <c r="H31" s="73"/>
      <c r="I31" s="38">
        <v>450</v>
      </c>
      <c r="J31" s="30" t="s">
        <v>47</v>
      </c>
      <c r="K31" s="87">
        <v>0</v>
      </c>
      <c r="L31" s="89">
        <v>0</v>
      </c>
      <c r="M31" s="88">
        <f t="shared" si="0"/>
        <v>127</v>
      </c>
      <c r="N31" s="33" t="s">
        <v>38</v>
      </c>
      <c r="O31" s="36" t="s">
        <v>30</v>
      </c>
      <c r="P31" s="77">
        <v>39575</v>
      </c>
      <c r="Q31" s="76">
        <v>39578</v>
      </c>
      <c r="R31" s="35">
        <v>39586</v>
      </c>
      <c r="S31" s="40"/>
      <c r="T31" s="36" t="s">
        <v>40</v>
      </c>
      <c r="U31" s="90"/>
    </row>
    <row r="32" spans="1:21">
      <c r="A32">
        <v>30</v>
      </c>
      <c r="B32" s="36" t="s">
        <v>50</v>
      </c>
      <c r="C32" s="36"/>
      <c r="D32" s="36"/>
      <c r="E32" s="41"/>
      <c r="F32" s="73"/>
      <c r="G32" s="73"/>
      <c r="H32" s="73">
        <v>40</v>
      </c>
      <c r="I32" s="38"/>
      <c r="J32" s="30"/>
      <c r="K32" s="38"/>
      <c r="L32" s="38"/>
      <c r="M32" s="88">
        <v>-32</v>
      </c>
      <c r="N32" s="33"/>
      <c r="O32" s="75"/>
      <c r="P32" s="77"/>
      <c r="Q32" s="76"/>
      <c r="R32" s="35"/>
      <c r="S32" s="40"/>
      <c r="T32" s="36"/>
    </row>
    <row r="33" spans="1:20">
      <c r="A33">
        <v>31</v>
      </c>
      <c r="B33" s="58" t="s">
        <v>51</v>
      </c>
      <c r="C33" s="46"/>
      <c r="D33" s="46"/>
      <c r="E33" s="47"/>
      <c r="F33" s="32"/>
      <c r="G33" s="32"/>
      <c r="H33" s="32">
        <v>140</v>
      </c>
      <c r="I33" s="55"/>
      <c r="J33" s="50"/>
      <c r="K33" s="55"/>
      <c r="L33" s="55"/>
      <c r="M33" s="88">
        <v>-140</v>
      </c>
      <c r="N33" s="46"/>
      <c r="O33" s="46"/>
      <c r="P33" s="46"/>
      <c r="Q33" s="46"/>
      <c r="R33" s="56"/>
      <c r="S33" s="46"/>
      <c r="T33" s="46"/>
    </row>
    <row r="34" spans="1:20">
      <c r="A34">
        <v>32</v>
      </c>
      <c r="B34" s="58" t="s">
        <v>54</v>
      </c>
      <c r="C34" s="46"/>
      <c r="D34" s="46"/>
      <c r="E34" s="47"/>
      <c r="F34" s="32"/>
      <c r="G34" s="32"/>
      <c r="H34" s="32">
        <v>8.32</v>
      </c>
      <c r="I34" s="55"/>
      <c r="J34" s="50"/>
      <c r="K34" s="55"/>
      <c r="L34" s="55"/>
      <c r="M34" s="88">
        <v>-8.32</v>
      </c>
      <c r="N34" s="46"/>
      <c r="O34" s="46"/>
      <c r="P34" s="46"/>
      <c r="Q34" s="46"/>
      <c r="R34" s="56"/>
      <c r="S34" s="46"/>
      <c r="T34" s="46"/>
    </row>
    <row r="35" spans="1:20">
      <c r="A35">
        <v>33</v>
      </c>
      <c r="B35" s="56" t="s">
        <v>60</v>
      </c>
      <c r="C35" s="58"/>
      <c r="D35" s="58"/>
      <c r="E35" s="59"/>
      <c r="F35" s="32"/>
      <c r="G35" s="32"/>
      <c r="H35" s="32"/>
      <c r="I35" s="51"/>
      <c r="J35" s="50"/>
      <c r="K35" s="51"/>
      <c r="L35" s="51"/>
      <c r="M35" s="32">
        <v>-21.69</v>
      </c>
      <c r="N35" s="46"/>
      <c r="O35" s="46"/>
      <c r="P35" s="46"/>
      <c r="Q35" s="46"/>
      <c r="R35" s="56"/>
      <c r="S35" s="46"/>
      <c r="T35" s="46"/>
    </row>
    <row r="36" spans="1:20">
      <c r="B36" s="66"/>
      <c r="C36" s="67"/>
      <c r="D36" s="67"/>
      <c r="E36" s="67"/>
      <c r="F36" s="74">
        <f>SUM(F3:F31)</f>
        <v>10686.720000000001</v>
      </c>
      <c r="G36" s="68"/>
      <c r="H36" s="68"/>
      <c r="I36" s="68"/>
      <c r="J36" s="69" t="s">
        <v>35</v>
      </c>
      <c r="K36" s="74"/>
      <c r="L36" s="74"/>
      <c r="M36" s="70">
        <f>SUM(M3:M33)</f>
        <v>2855.2799999999997</v>
      </c>
      <c r="N36" s="71"/>
      <c r="O36" s="71"/>
      <c r="P36" s="71"/>
      <c r="Q36" s="71"/>
      <c r="R36" s="71"/>
      <c r="S36" s="71"/>
      <c r="T36" s="71"/>
    </row>
  </sheetData>
  <phoneticPr fontId="0" type="noConversion"/>
  <printOptions gridLines="1"/>
  <pageMargins left="0.7" right="0.7" top="0.75" bottom="0.75" header="0.3" footer="0.3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45"/>
  <sheetViews>
    <sheetView topLeftCell="A12" zoomScale="82" zoomScaleNormal="82" workbookViewId="0">
      <selection activeCell="B46" sqref="B46"/>
    </sheetView>
  </sheetViews>
  <sheetFormatPr defaultRowHeight="15"/>
  <cols>
    <col min="1" max="1" width="3" customWidth="1"/>
    <col min="2" max="2" width="21.28515625" customWidth="1"/>
    <col min="3" max="3" width="11.42578125" bestFit="1" customWidth="1"/>
    <col min="4" max="4" width="9.140625" bestFit="1" customWidth="1"/>
    <col min="5" max="5" width="5.42578125" customWidth="1"/>
    <col min="6" max="6" width="9.5703125" customWidth="1"/>
    <col min="7" max="8" width="3.85546875" customWidth="1"/>
    <col min="9" max="9" width="6.140625" customWidth="1"/>
    <col min="10" max="10" width="7.140625" bestFit="1" customWidth="1"/>
    <col min="11" max="12" width="3.42578125" customWidth="1"/>
    <col min="13" max="13" width="7.85546875" customWidth="1"/>
    <col min="14" max="14" width="5.28515625" customWidth="1"/>
    <col min="15" max="15" width="12" customWidth="1"/>
    <col min="16" max="16" width="11.5703125" bestFit="1" customWidth="1"/>
    <col min="17" max="17" width="11.42578125" customWidth="1"/>
    <col min="18" max="18" width="13" customWidth="1"/>
    <col min="19" max="19" width="28.140625" customWidth="1"/>
    <col min="20" max="20" width="10.140625" customWidth="1"/>
    <col min="21" max="21" width="15.85546875" bestFit="1" customWidth="1"/>
  </cols>
  <sheetData>
    <row r="1" spans="1:22" ht="102" thickBot="1">
      <c r="A1" s="78"/>
      <c r="B1" s="16" t="s">
        <v>0</v>
      </c>
      <c r="C1" s="17" t="s">
        <v>1</v>
      </c>
      <c r="D1" s="17"/>
      <c r="E1" s="17" t="s">
        <v>26</v>
      </c>
      <c r="F1" s="17" t="s">
        <v>25</v>
      </c>
      <c r="G1" s="17" t="s">
        <v>22</v>
      </c>
      <c r="H1" s="17" t="s">
        <v>23</v>
      </c>
      <c r="I1" s="17" t="s">
        <v>24</v>
      </c>
      <c r="J1" s="17" t="s">
        <v>2</v>
      </c>
      <c r="K1" s="17" t="s">
        <v>22</v>
      </c>
      <c r="L1" s="17" t="s">
        <v>36</v>
      </c>
      <c r="M1" s="17" t="s">
        <v>27</v>
      </c>
      <c r="N1" s="17" t="s">
        <v>3</v>
      </c>
      <c r="O1" s="17" t="s">
        <v>39</v>
      </c>
      <c r="P1" s="18" t="s">
        <v>32</v>
      </c>
      <c r="Q1" s="18" t="s">
        <v>33</v>
      </c>
      <c r="R1" s="19" t="s">
        <v>34</v>
      </c>
      <c r="S1" s="20" t="s">
        <v>13</v>
      </c>
      <c r="T1" s="20" t="s">
        <v>14</v>
      </c>
      <c r="U1" s="92" t="s">
        <v>86</v>
      </c>
    </row>
    <row r="2" spans="1:22">
      <c r="B2" s="21"/>
      <c r="C2" s="22"/>
      <c r="D2" s="22"/>
      <c r="E2" s="23"/>
      <c r="F2" s="23"/>
      <c r="G2" s="23"/>
      <c r="H2" s="23"/>
      <c r="I2" s="23"/>
      <c r="J2" s="23"/>
      <c r="K2" s="23"/>
      <c r="L2" s="23"/>
      <c r="M2" s="23"/>
      <c r="N2" s="21"/>
      <c r="O2" s="21"/>
      <c r="P2" s="21"/>
      <c r="Q2" s="21"/>
      <c r="R2" s="21"/>
      <c r="S2" s="24"/>
      <c r="T2" s="25"/>
      <c r="U2" s="90"/>
    </row>
    <row r="3" spans="1:22">
      <c r="A3">
        <v>1</v>
      </c>
      <c r="B3" s="36" t="s">
        <v>67</v>
      </c>
      <c r="C3" s="26" t="s">
        <v>29</v>
      </c>
      <c r="D3" s="36" t="s">
        <v>125</v>
      </c>
      <c r="E3" s="41" t="s">
        <v>37</v>
      </c>
      <c r="F3" s="72">
        <v>445</v>
      </c>
      <c r="G3" s="72">
        <v>0</v>
      </c>
      <c r="H3" s="72">
        <v>0</v>
      </c>
      <c r="I3" s="38">
        <v>550</v>
      </c>
      <c r="J3" s="30"/>
      <c r="K3" s="31"/>
      <c r="L3" s="31"/>
      <c r="M3" s="32">
        <v>105</v>
      </c>
      <c r="N3" s="33" t="s">
        <v>38</v>
      </c>
      <c r="O3" s="102" t="s">
        <v>30</v>
      </c>
      <c r="P3" s="85">
        <v>39587</v>
      </c>
      <c r="Q3" s="76">
        <v>39589</v>
      </c>
      <c r="R3" s="35">
        <v>39591</v>
      </c>
      <c r="S3" s="36" t="s">
        <v>125</v>
      </c>
      <c r="T3" s="26"/>
      <c r="U3" s="90"/>
    </row>
    <row r="4" spans="1:22">
      <c r="A4">
        <v>2</v>
      </c>
      <c r="B4" s="111" t="s">
        <v>162</v>
      </c>
      <c r="C4" s="36" t="s">
        <v>29</v>
      </c>
      <c r="D4" s="36" t="s">
        <v>125</v>
      </c>
      <c r="E4" s="41" t="s">
        <v>37</v>
      </c>
      <c r="F4" s="72">
        <v>445</v>
      </c>
      <c r="G4" s="73">
        <v>0</v>
      </c>
      <c r="H4" s="73">
        <v>0</v>
      </c>
      <c r="I4" s="38"/>
      <c r="J4" s="30"/>
      <c r="K4" s="38"/>
      <c r="L4" s="31"/>
      <c r="M4" s="32">
        <v>-445</v>
      </c>
      <c r="N4" s="33" t="s">
        <v>77</v>
      </c>
      <c r="O4" s="33" t="s">
        <v>30</v>
      </c>
      <c r="P4" s="85">
        <v>39587</v>
      </c>
      <c r="Q4" s="76">
        <v>39589</v>
      </c>
      <c r="R4" s="35">
        <v>39591</v>
      </c>
      <c r="S4" s="36" t="s">
        <v>125</v>
      </c>
      <c r="T4" s="26"/>
      <c r="U4" s="90"/>
    </row>
    <row r="5" spans="1:22">
      <c r="A5">
        <v>3</v>
      </c>
      <c r="B5" s="36" t="s">
        <v>73</v>
      </c>
      <c r="C5" s="36" t="s">
        <v>29</v>
      </c>
      <c r="D5" s="36" t="s">
        <v>125</v>
      </c>
      <c r="E5" s="41" t="s">
        <v>37</v>
      </c>
      <c r="F5" s="73">
        <v>445</v>
      </c>
      <c r="G5" s="73">
        <v>0</v>
      </c>
      <c r="H5" s="73">
        <v>0</v>
      </c>
      <c r="I5" s="38">
        <v>525</v>
      </c>
      <c r="J5" s="30"/>
      <c r="K5" s="38"/>
      <c r="L5" s="31"/>
      <c r="M5" s="64">
        <v>80</v>
      </c>
      <c r="N5" s="33" t="s">
        <v>38</v>
      </c>
      <c r="O5" s="33" t="s">
        <v>30</v>
      </c>
      <c r="P5" s="85">
        <v>39587</v>
      </c>
      <c r="Q5" s="76">
        <v>39589</v>
      </c>
      <c r="R5" s="35">
        <v>39592</v>
      </c>
      <c r="S5" s="36" t="s">
        <v>125</v>
      </c>
      <c r="T5" s="26"/>
      <c r="U5" s="90"/>
    </row>
    <row r="6" spans="1:22">
      <c r="A6">
        <v>4</v>
      </c>
      <c r="B6" s="36" t="s">
        <v>76</v>
      </c>
      <c r="C6" s="36" t="s">
        <v>29</v>
      </c>
      <c r="D6" s="36" t="s">
        <v>125</v>
      </c>
      <c r="E6" s="41" t="s">
        <v>37</v>
      </c>
      <c r="F6" s="73">
        <v>445</v>
      </c>
      <c r="G6" s="73">
        <v>0</v>
      </c>
      <c r="H6" s="73">
        <v>0</v>
      </c>
      <c r="I6" s="38">
        <v>550</v>
      </c>
      <c r="J6" s="30"/>
      <c r="K6" s="31"/>
      <c r="L6" s="31"/>
      <c r="M6" s="64">
        <v>105</v>
      </c>
      <c r="N6" s="33" t="s">
        <v>38</v>
      </c>
      <c r="O6" s="33" t="s">
        <v>30</v>
      </c>
      <c r="P6" s="85">
        <v>39587</v>
      </c>
      <c r="Q6" s="76">
        <v>39589</v>
      </c>
      <c r="R6" s="42">
        <v>39591</v>
      </c>
      <c r="S6" s="36" t="s">
        <v>125</v>
      </c>
      <c r="T6" s="26"/>
      <c r="U6" s="90"/>
    </row>
    <row r="7" spans="1:22">
      <c r="A7">
        <v>5</v>
      </c>
      <c r="B7" s="36" t="s">
        <v>129</v>
      </c>
      <c r="C7" s="36" t="s">
        <v>29</v>
      </c>
      <c r="D7" s="36" t="s">
        <v>125</v>
      </c>
      <c r="E7" s="41" t="s">
        <v>37</v>
      </c>
      <c r="F7" s="73">
        <v>445</v>
      </c>
      <c r="G7" s="73">
        <v>0</v>
      </c>
      <c r="H7" s="73">
        <v>0</v>
      </c>
      <c r="I7" s="38">
        <v>550</v>
      </c>
      <c r="J7" s="30"/>
      <c r="K7" s="31"/>
      <c r="L7" s="31"/>
      <c r="M7" s="64">
        <v>105</v>
      </c>
      <c r="N7" s="33" t="s">
        <v>38</v>
      </c>
      <c r="O7" s="33" t="s">
        <v>30</v>
      </c>
      <c r="P7" s="85">
        <v>39587</v>
      </c>
      <c r="Q7" s="76">
        <v>39589</v>
      </c>
      <c r="R7" s="35">
        <v>39591</v>
      </c>
      <c r="S7" s="36" t="s">
        <v>125</v>
      </c>
      <c r="T7" s="26"/>
      <c r="U7" s="90"/>
    </row>
    <row r="8" spans="1:22">
      <c r="A8">
        <v>6</v>
      </c>
      <c r="B8" s="36" t="s">
        <v>79</v>
      </c>
      <c r="C8" s="36" t="s">
        <v>29</v>
      </c>
      <c r="D8" s="36" t="s">
        <v>125</v>
      </c>
      <c r="E8" s="41" t="s">
        <v>37</v>
      </c>
      <c r="F8" s="73">
        <v>445</v>
      </c>
      <c r="G8" s="73">
        <v>0</v>
      </c>
      <c r="H8" s="73">
        <v>0</v>
      </c>
      <c r="I8" s="38">
        <v>550</v>
      </c>
      <c r="J8" s="30"/>
      <c r="K8" s="31"/>
      <c r="L8" s="31"/>
      <c r="M8" s="64">
        <v>105</v>
      </c>
      <c r="N8" s="33" t="s">
        <v>38</v>
      </c>
      <c r="O8" s="33" t="s">
        <v>30</v>
      </c>
      <c r="P8" s="85">
        <v>39587</v>
      </c>
      <c r="Q8" s="76">
        <v>39589</v>
      </c>
      <c r="R8" s="42">
        <v>39591</v>
      </c>
      <c r="S8" s="36" t="s">
        <v>125</v>
      </c>
      <c r="T8" s="26"/>
      <c r="U8" s="90"/>
    </row>
    <row r="9" spans="1:22">
      <c r="A9">
        <v>7</v>
      </c>
      <c r="B9" s="36" t="s">
        <v>130</v>
      </c>
      <c r="C9" s="36" t="s">
        <v>29</v>
      </c>
      <c r="D9" s="36" t="s">
        <v>125</v>
      </c>
      <c r="E9" s="41" t="s">
        <v>37</v>
      </c>
      <c r="F9" s="73">
        <v>445</v>
      </c>
      <c r="G9" s="73">
        <v>0</v>
      </c>
      <c r="H9" s="73">
        <v>0</v>
      </c>
      <c r="I9" s="38">
        <v>550</v>
      </c>
      <c r="J9" s="30"/>
      <c r="K9" s="31"/>
      <c r="L9" s="31"/>
      <c r="M9" s="64">
        <v>105</v>
      </c>
      <c r="N9" s="33" t="s">
        <v>38</v>
      </c>
      <c r="O9" s="33" t="s">
        <v>30</v>
      </c>
      <c r="P9" s="85">
        <v>39587</v>
      </c>
      <c r="Q9" s="76">
        <v>39589</v>
      </c>
      <c r="R9" s="35">
        <v>39591</v>
      </c>
      <c r="S9" s="36" t="s">
        <v>125</v>
      </c>
      <c r="T9" s="26"/>
      <c r="U9" s="91"/>
      <c r="V9" t="s">
        <v>75</v>
      </c>
    </row>
    <row r="10" spans="1:22">
      <c r="A10">
        <v>8</v>
      </c>
      <c r="B10" s="36" t="s">
        <v>131</v>
      </c>
      <c r="C10" s="36" t="s">
        <v>29</v>
      </c>
      <c r="D10" s="36" t="s">
        <v>125</v>
      </c>
      <c r="E10" s="41" t="s">
        <v>37</v>
      </c>
      <c r="F10" s="73">
        <v>445</v>
      </c>
      <c r="G10" s="73">
        <v>0</v>
      </c>
      <c r="H10" s="73">
        <v>0</v>
      </c>
      <c r="I10" s="38">
        <v>550</v>
      </c>
      <c r="J10" s="30"/>
      <c r="K10" s="38"/>
      <c r="L10" s="31"/>
      <c r="M10" s="64">
        <v>105</v>
      </c>
      <c r="N10" s="33" t="s">
        <v>38</v>
      </c>
      <c r="O10" s="33" t="s">
        <v>30</v>
      </c>
      <c r="P10" s="85">
        <v>39587</v>
      </c>
      <c r="Q10" s="76">
        <v>39589</v>
      </c>
      <c r="R10" s="35">
        <v>39593</v>
      </c>
      <c r="S10" s="36" t="s">
        <v>125</v>
      </c>
      <c r="T10" s="26"/>
      <c r="U10" s="90"/>
      <c r="V10" t="s">
        <v>80</v>
      </c>
    </row>
    <row r="11" spans="1:22">
      <c r="A11">
        <v>9</v>
      </c>
      <c r="B11" s="36" t="s">
        <v>81</v>
      </c>
      <c r="C11" s="36" t="s">
        <v>29</v>
      </c>
      <c r="D11" s="36" t="s">
        <v>125</v>
      </c>
      <c r="E11" s="41" t="s">
        <v>37</v>
      </c>
      <c r="F11" s="73">
        <v>445</v>
      </c>
      <c r="G11" s="73">
        <v>0</v>
      </c>
      <c r="H11" s="73">
        <v>0</v>
      </c>
      <c r="I11" s="38">
        <v>550</v>
      </c>
      <c r="J11" s="30"/>
      <c r="K11" s="38"/>
      <c r="L11" s="31"/>
      <c r="M11" s="64"/>
      <c r="N11" s="33"/>
      <c r="O11" s="33"/>
      <c r="P11" s="85">
        <v>39587</v>
      </c>
      <c r="Q11" s="76">
        <v>39589</v>
      </c>
      <c r="R11" s="35"/>
      <c r="S11" s="36" t="s">
        <v>125</v>
      </c>
      <c r="T11" s="26"/>
      <c r="U11" s="90"/>
    </row>
    <row r="12" spans="1:22">
      <c r="A12">
        <v>10</v>
      </c>
      <c r="B12" s="36" t="s">
        <v>132</v>
      </c>
      <c r="C12" s="36" t="s">
        <v>29</v>
      </c>
      <c r="D12" s="36" t="s">
        <v>125</v>
      </c>
      <c r="E12" s="41" t="s">
        <v>37</v>
      </c>
      <c r="F12" s="73">
        <v>445</v>
      </c>
      <c r="G12" s="73">
        <v>0</v>
      </c>
      <c r="H12" s="73">
        <v>0</v>
      </c>
      <c r="I12" s="38">
        <v>550</v>
      </c>
      <c r="J12" s="30"/>
      <c r="K12" s="31"/>
      <c r="L12" s="31"/>
      <c r="M12" s="64">
        <v>105</v>
      </c>
      <c r="N12" s="33" t="s">
        <v>82</v>
      </c>
      <c r="O12" s="33"/>
      <c r="P12" s="85">
        <v>39587</v>
      </c>
      <c r="Q12" s="76">
        <v>39589</v>
      </c>
      <c r="R12" s="35">
        <v>39594</v>
      </c>
      <c r="S12" s="36" t="s">
        <v>125</v>
      </c>
      <c r="T12" s="26"/>
      <c r="U12" s="90"/>
    </row>
    <row r="13" spans="1:22">
      <c r="A13">
        <v>11</v>
      </c>
      <c r="B13" s="36" t="s">
        <v>133</v>
      </c>
      <c r="C13" s="36" t="s">
        <v>29</v>
      </c>
      <c r="D13" s="36" t="s">
        <v>125</v>
      </c>
      <c r="E13" s="41" t="s">
        <v>37</v>
      </c>
      <c r="F13" s="73">
        <v>445</v>
      </c>
      <c r="G13" s="73">
        <v>0</v>
      </c>
      <c r="H13" s="73">
        <v>0</v>
      </c>
      <c r="I13" s="38">
        <v>550</v>
      </c>
      <c r="J13" s="30"/>
      <c r="K13" s="38"/>
      <c r="L13" s="31"/>
      <c r="M13" s="64">
        <v>105</v>
      </c>
      <c r="N13" s="33" t="s">
        <v>82</v>
      </c>
      <c r="O13" s="33"/>
      <c r="P13" s="85">
        <v>39587</v>
      </c>
      <c r="Q13" s="76">
        <v>39589</v>
      </c>
      <c r="R13" s="35">
        <v>39595</v>
      </c>
      <c r="S13" s="36" t="s">
        <v>125</v>
      </c>
      <c r="T13" s="36" t="s">
        <v>83</v>
      </c>
      <c r="U13" s="90"/>
    </row>
    <row r="14" spans="1:22">
      <c r="A14">
        <v>12</v>
      </c>
      <c r="B14" s="36" t="s">
        <v>134</v>
      </c>
      <c r="C14" s="36" t="s">
        <v>29</v>
      </c>
      <c r="D14" s="36" t="s">
        <v>125</v>
      </c>
      <c r="E14" s="41" t="s">
        <v>37</v>
      </c>
      <c r="F14" s="73">
        <v>445</v>
      </c>
      <c r="G14" s="73">
        <v>0</v>
      </c>
      <c r="H14" s="73">
        <v>0</v>
      </c>
      <c r="I14" s="38">
        <v>550</v>
      </c>
      <c r="J14" s="30"/>
      <c r="K14" s="38"/>
      <c r="L14" s="31"/>
      <c r="M14" s="64">
        <v>105</v>
      </c>
      <c r="N14" s="33" t="s">
        <v>82</v>
      </c>
      <c r="O14" s="102"/>
      <c r="P14" s="85">
        <v>39587</v>
      </c>
      <c r="Q14" s="76">
        <v>39589</v>
      </c>
      <c r="R14" s="35">
        <v>39684</v>
      </c>
      <c r="S14" s="36" t="s">
        <v>125</v>
      </c>
      <c r="T14" s="26">
        <v>17</v>
      </c>
      <c r="U14" s="90"/>
    </row>
    <row r="15" spans="1:22">
      <c r="A15">
        <v>13</v>
      </c>
      <c r="B15" s="36" t="s">
        <v>135</v>
      </c>
      <c r="C15" s="36" t="s">
        <v>29</v>
      </c>
      <c r="D15" s="36" t="s">
        <v>125</v>
      </c>
      <c r="E15" s="41" t="s">
        <v>37</v>
      </c>
      <c r="F15" s="73">
        <v>445</v>
      </c>
      <c r="G15" s="73">
        <v>0</v>
      </c>
      <c r="H15" s="73">
        <v>0</v>
      </c>
      <c r="I15" s="38">
        <v>550</v>
      </c>
      <c r="J15" s="30"/>
      <c r="K15" s="38"/>
      <c r="L15" s="31"/>
      <c r="M15" s="64">
        <v>105</v>
      </c>
      <c r="N15" s="33" t="s">
        <v>82</v>
      </c>
      <c r="O15" s="33"/>
      <c r="P15" s="85">
        <v>39587</v>
      </c>
      <c r="Q15" s="76">
        <v>39589</v>
      </c>
      <c r="R15" s="35">
        <v>39595</v>
      </c>
      <c r="S15" s="36" t="s">
        <v>125</v>
      </c>
      <c r="T15" s="26">
        <v>15</v>
      </c>
      <c r="U15" s="90"/>
    </row>
    <row r="16" spans="1:22">
      <c r="A16">
        <v>14</v>
      </c>
      <c r="B16" s="58" t="s">
        <v>136</v>
      </c>
      <c r="C16" s="36" t="s">
        <v>29</v>
      </c>
      <c r="D16" s="36" t="s">
        <v>125</v>
      </c>
      <c r="E16" s="41" t="s">
        <v>37</v>
      </c>
      <c r="F16" s="73">
        <v>445</v>
      </c>
      <c r="G16" s="73">
        <v>0</v>
      </c>
      <c r="H16" s="73">
        <v>0</v>
      </c>
      <c r="I16" s="38">
        <v>550</v>
      </c>
      <c r="J16" s="62"/>
      <c r="K16" s="55"/>
      <c r="L16" s="55"/>
      <c r="M16" s="64">
        <v>105</v>
      </c>
      <c r="N16" s="58" t="s">
        <v>38</v>
      </c>
      <c r="O16" s="58" t="s">
        <v>30</v>
      </c>
      <c r="P16" s="85">
        <v>39587</v>
      </c>
      <c r="Q16" s="76">
        <v>39589</v>
      </c>
      <c r="R16" s="94">
        <v>39599</v>
      </c>
      <c r="S16" s="36" t="s">
        <v>125</v>
      </c>
      <c r="T16" s="58"/>
      <c r="U16" s="90"/>
    </row>
    <row r="17" spans="1:22">
      <c r="A17">
        <v>15</v>
      </c>
      <c r="B17" s="36" t="s">
        <v>57</v>
      </c>
      <c r="C17" s="36" t="s">
        <v>29</v>
      </c>
      <c r="D17" s="36" t="s">
        <v>125</v>
      </c>
      <c r="E17" s="41" t="s">
        <v>37</v>
      </c>
      <c r="F17" s="73">
        <v>445</v>
      </c>
      <c r="G17" s="73">
        <v>0</v>
      </c>
      <c r="H17" s="73">
        <v>0</v>
      </c>
      <c r="I17" s="38">
        <v>550</v>
      </c>
      <c r="J17" s="30"/>
      <c r="K17" s="38"/>
      <c r="L17" s="31"/>
      <c r="M17" s="64">
        <v>105</v>
      </c>
      <c r="N17" s="33" t="s">
        <v>38</v>
      </c>
      <c r="O17" s="33" t="s">
        <v>30</v>
      </c>
      <c r="P17" s="85">
        <v>39587</v>
      </c>
      <c r="Q17" s="76">
        <v>39589</v>
      </c>
      <c r="R17" s="35">
        <v>39594</v>
      </c>
      <c r="S17" s="36" t="s">
        <v>125</v>
      </c>
      <c r="T17" s="26"/>
      <c r="U17" s="90"/>
    </row>
    <row r="18" spans="1:22">
      <c r="A18">
        <v>16</v>
      </c>
      <c r="B18" s="36" t="s">
        <v>137</v>
      </c>
      <c r="C18" s="36" t="s">
        <v>29</v>
      </c>
      <c r="D18" s="36" t="s">
        <v>125</v>
      </c>
      <c r="E18" s="41" t="s">
        <v>37</v>
      </c>
      <c r="F18" s="73">
        <v>445</v>
      </c>
      <c r="G18" s="73">
        <v>0</v>
      </c>
      <c r="H18" s="73">
        <v>0</v>
      </c>
      <c r="I18" s="38">
        <v>550</v>
      </c>
      <c r="J18" s="30"/>
      <c r="K18" s="38"/>
      <c r="L18" s="31"/>
      <c r="M18" s="64">
        <v>105</v>
      </c>
      <c r="N18" s="33" t="s">
        <v>38</v>
      </c>
      <c r="O18" s="33" t="s">
        <v>94</v>
      </c>
      <c r="P18" s="85">
        <v>39587</v>
      </c>
      <c r="Q18" s="76">
        <v>39589</v>
      </c>
      <c r="R18" s="35">
        <v>39594</v>
      </c>
      <c r="S18" s="36" t="s">
        <v>125</v>
      </c>
      <c r="T18" s="26"/>
      <c r="U18" s="90"/>
    </row>
    <row r="19" spans="1:22">
      <c r="A19">
        <v>17</v>
      </c>
      <c r="B19" s="96" t="s">
        <v>138</v>
      </c>
      <c r="C19" s="36" t="s">
        <v>29</v>
      </c>
      <c r="D19" s="36" t="s">
        <v>125</v>
      </c>
      <c r="E19" s="41" t="s">
        <v>37</v>
      </c>
      <c r="F19" s="73">
        <v>445</v>
      </c>
      <c r="G19" s="73">
        <v>0</v>
      </c>
      <c r="H19" s="73">
        <v>0</v>
      </c>
      <c r="I19" s="38">
        <v>550</v>
      </c>
      <c r="J19" s="30"/>
      <c r="K19" s="38"/>
      <c r="L19" s="31"/>
      <c r="M19" s="64">
        <v>105</v>
      </c>
      <c r="N19" s="33" t="s">
        <v>38</v>
      </c>
      <c r="O19" s="75" t="s">
        <v>91</v>
      </c>
      <c r="P19" s="85">
        <v>39587</v>
      </c>
      <c r="Q19" s="76">
        <v>39589</v>
      </c>
      <c r="R19" s="35">
        <v>39598</v>
      </c>
      <c r="S19" s="36" t="s">
        <v>125</v>
      </c>
      <c r="T19" s="26"/>
      <c r="U19" s="90"/>
    </row>
    <row r="20" spans="1:22">
      <c r="A20">
        <v>18</v>
      </c>
      <c r="B20" s="36" t="s">
        <v>93</v>
      </c>
      <c r="C20" s="36" t="s">
        <v>29</v>
      </c>
      <c r="D20" s="36" t="s">
        <v>125</v>
      </c>
      <c r="E20" s="41" t="s">
        <v>37</v>
      </c>
      <c r="F20" s="73">
        <v>445</v>
      </c>
      <c r="G20" s="73">
        <v>0</v>
      </c>
      <c r="H20" s="73">
        <v>0</v>
      </c>
      <c r="I20" s="38">
        <v>550</v>
      </c>
      <c r="J20" s="45"/>
      <c r="K20" s="38"/>
      <c r="L20" s="31"/>
      <c r="M20" s="64">
        <v>105</v>
      </c>
      <c r="N20" s="36" t="s">
        <v>38</v>
      </c>
      <c r="O20" s="36" t="s">
        <v>30</v>
      </c>
      <c r="P20" s="85">
        <v>39587</v>
      </c>
      <c r="Q20" s="76">
        <v>39589</v>
      </c>
      <c r="R20" s="34"/>
      <c r="S20" s="36" t="s">
        <v>125</v>
      </c>
      <c r="T20" s="26"/>
      <c r="U20" s="90"/>
    </row>
    <row r="21" spans="1:22">
      <c r="A21">
        <v>19</v>
      </c>
      <c r="B21" s="101" t="s">
        <v>139</v>
      </c>
      <c r="C21" s="36" t="s">
        <v>29</v>
      </c>
      <c r="D21" s="36" t="s">
        <v>125</v>
      </c>
      <c r="E21" s="41" t="s">
        <v>37</v>
      </c>
      <c r="F21" s="73">
        <v>445</v>
      </c>
      <c r="G21" s="73">
        <v>0</v>
      </c>
      <c r="H21" s="73">
        <v>0</v>
      </c>
      <c r="I21" s="38">
        <v>565</v>
      </c>
      <c r="J21" s="50">
        <v>7</v>
      </c>
      <c r="K21" s="51"/>
      <c r="L21" s="51"/>
      <c r="M21" s="108">
        <v>120</v>
      </c>
      <c r="N21" s="58" t="s">
        <v>53</v>
      </c>
      <c r="O21" s="58" t="s">
        <v>58</v>
      </c>
      <c r="P21" s="85">
        <v>39587</v>
      </c>
      <c r="Q21" s="76">
        <v>39589</v>
      </c>
      <c r="R21" s="53">
        <v>39598</v>
      </c>
      <c r="S21" s="36" t="s">
        <v>125</v>
      </c>
      <c r="T21" s="46"/>
      <c r="U21" s="90"/>
    </row>
    <row r="22" spans="1:22">
      <c r="A22">
        <v>20</v>
      </c>
      <c r="B22" s="58" t="s">
        <v>100</v>
      </c>
      <c r="C22" s="36" t="s">
        <v>29</v>
      </c>
      <c r="D22" s="36" t="s">
        <v>125</v>
      </c>
      <c r="E22" s="41" t="s">
        <v>37</v>
      </c>
      <c r="F22" s="73">
        <v>445</v>
      </c>
      <c r="G22" s="73">
        <v>0</v>
      </c>
      <c r="H22" s="73">
        <v>0</v>
      </c>
      <c r="I22" s="38">
        <v>550</v>
      </c>
      <c r="J22" s="50"/>
      <c r="K22" s="55"/>
      <c r="L22" s="55"/>
      <c r="M22" s="64">
        <v>105</v>
      </c>
      <c r="N22" s="58" t="s">
        <v>38</v>
      </c>
      <c r="O22" s="58" t="s">
        <v>91</v>
      </c>
      <c r="P22" s="85">
        <v>39587</v>
      </c>
      <c r="Q22" s="76">
        <v>39589</v>
      </c>
      <c r="R22" s="56"/>
      <c r="S22" s="36" t="s">
        <v>125</v>
      </c>
      <c r="T22" s="46"/>
      <c r="U22" s="90"/>
    </row>
    <row r="23" spans="1:22">
      <c r="A23">
        <v>21</v>
      </c>
      <c r="B23" s="58" t="s">
        <v>106</v>
      </c>
      <c r="C23" s="36" t="s">
        <v>29</v>
      </c>
      <c r="D23" s="36" t="s">
        <v>125</v>
      </c>
      <c r="E23" s="41" t="s">
        <v>37</v>
      </c>
      <c r="F23" s="73">
        <v>445</v>
      </c>
      <c r="G23" s="73">
        <v>0</v>
      </c>
      <c r="H23" s="73">
        <v>0</v>
      </c>
      <c r="I23" s="38" t="s">
        <v>107</v>
      </c>
      <c r="J23" s="50"/>
      <c r="K23" s="55"/>
      <c r="L23" s="55"/>
      <c r="M23" s="110" t="s">
        <v>108</v>
      </c>
      <c r="N23" s="58" t="s">
        <v>38</v>
      </c>
      <c r="O23" s="58" t="s">
        <v>91</v>
      </c>
      <c r="P23" s="85">
        <v>39587</v>
      </c>
      <c r="Q23" s="76">
        <v>39589</v>
      </c>
      <c r="R23" s="56"/>
      <c r="S23" s="36" t="s">
        <v>125</v>
      </c>
      <c r="T23" s="46"/>
      <c r="U23" s="90"/>
    </row>
    <row r="24" spans="1:22">
      <c r="A24">
        <v>22</v>
      </c>
      <c r="B24" s="58" t="s">
        <v>110</v>
      </c>
      <c r="C24" s="36" t="s">
        <v>29</v>
      </c>
      <c r="D24" s="36" t="s">
        <v>125</v>
      </c>
      <c r="E24" s="41" t="s">
        <v>37</v>
      </c>
      <c r="F24" s="73">
        <v>445</v>
      </c>
      <c r="G24" s="73">
        <v>0</v>
      </c>
      <c r="H24" s="73">
        <v>0</v>
      </c>
      <c r="I24" s="38">
        <v>550</v>
      </c>
      <c r="J24" s="50"/>
      <c r="K24" s="55"/>
      <c r="L24" s="55"/>
      <c r="M24" s="108">
        <v>105</v>
      </c>
      <c r="N24" s="58" t="s">
        <v>38</v>
      </c>
      <c r="O24" s="58" t="s">
        <v>91</v>
      </c>
      <c r="P24" s="85">
        <v>39587</v>
      </c>
      <c r="Q24" s="76">
        <v>39589</v>
      </c>
      <c r="R24" s="94">
        <v>39601</v>
      </c>
      <c r="S24" s="36" t="s">
        <v>125</v>
      </c>
      <c r="T24" s="46"/>
      <c r="U24" s="90"/>
    </row>
    <row r="25" spans="1:22">
      <c r="A25">
        <v>23</v>
      </c>
      <c r="B25" s="58" t="s">
        <v>66</v>
      </c>
      <c r="C25" s="58" t="s">
        <v>12</v>
      </c>
      <c r="D25" s="58" t="s">
        <v>65</v>
      </c>
      <c r="E25" s="47">
        <v>250</v>
      </c>
      <c r="F25" s="32">
        <v>320</v>
      </c>
      <c r="G25" s="73">
        <v>0</v>
      </c>
      <c r="H25" s="73">
        <v>0</v>
      </c>
      <c r="I25" s="38">
        <v>450</v>
      </c>
      <c r="J25" s="50"/>
      <c r="K25" s="55"/>
      <c r="L25" s="55"/>
      <c r="M25" s="32">
        <v>130</v>
      </c>
      <c r="N25" s="58" t="s">
        <v>38</v>
      </c>
      <c r="O25" s="58" t="s">
        <v>30</v>
      </c>
      <c r="P25" s="85">
        <v>39587</v>
      </c>
      <c r="Q25" s="76">
        <v>39589</v>
      </c>
      <c r="R25" s="94">
        <v>39590</v>
      </c>
      <c r="S25" s="36" t="s">
        <v>125</v>
      </c>
      <c r="T25" s="46"/>
      <c r="U25" s="90"/>
      <c r="V25" t="s">
        <v>68</v>
      </c>
    </row>
    <row r="26" spans="1:22">
      <c r="A26">
        <v>24</v>
      </c>
      <c r="B26" s="58" t="s">
        <v>66</v>
      </c>
      <c r="C26" s="58" t="s">
        <v>12</v>
      </c>
      <c r="D26" s="58" t="s">
        <v>65</v>
      </c>
      <c r="E26" s="59">
        <v>250</v>
      </c>
      <c r="F26" s="64">
        <v>320</v>
      </c>
      <c r="G26" s="73">
        <v>0</v>
      </c>
      <c r="H26" s="73">
        <v>0</v>
      </c>
      <c r="I26" s="38">
        <v>450</v>
      </c>
      <c r="J26" s="62"/>
      <c r="K26" s="63"/>
      <c r="L26" s="63"/>
      <c r="M26" s="32">
        <v>130</v>
      </c>
      <c r="N26" s="58" t="s">
        <v>38</v>
      </c>
      <c r="O26" s="58" t="s">
        <v>30</v>
      </c>
      <c r="P26" s="85">
        <v>39587</v>
      </c>
      <c r="Q26" s="76">
        <v>39589</v>
      </c>
      <c r="R26" s="94">
        <v>39590</v>
      </c>
      <c r="S26" s="36" t="s">
        <v>125</v>
      </c>
      <c r="T26" s="46"/>
      <c r="U26" s="90"/>
      <c r="V26" t="s">
        <v>68</v>
      </c>
    </row>
    <row r="27" spans="1:22">
      <c r="A27">
        <v>25</v>
      </c>
      <c r="B27" s="58" t="s">
        <v>140</v>
      </c>
      <c r="C27" s="58" t="s">
        <v>12</v>
      </c>
      <c r="D27" s="58" t="s">
        <v>65</v>
      </c>
      <c r="E27" s="59">
        <v>250</v>
      </c>
      <c r="F27" s="64">
        <v>320</v>
      </c>
      <c r="G27" s="73">
        <v>0</v>
      </c>
      <c r="H27" s="73">
        <v>0</v>
      </c>
      <c r="I27" s="38">
        <v>460</v>
      </c>
      <c r="J27" s="62">
        <v>7</v>
      </c>
      <c r="K27" s="63"/>
      <c r="L27" s="63"/>
      <c r="M27" s="32">
        <v>133</v>
      </c>
      <c r="N27" s="58" t="s">
        <v>53</v>
      </c>
      <c r="O27" s="58" t="s">
        <v>30</v>
      </c>
      <c r="P27" s="85">
        <v>39587</v>
      </c>
      <c r="Q27" s="76">
        <v>39589</v>
      </c>
      <c r="R27" s="94">
        <v>39591</v>
      </c>
      <c r="S27" s="36" t="s">
        <v>125</v>
      </c>
      <c r="T27" s="46"/>
      <c r="U27" s="90"/>
    </row>
    <row r="28" spans="1:22">
      <c r="A28">
        <v>26</v>
      </c>
      <c r="B28" s="58" t="s">
        <v>141</v>
      </c>
      <c r="C28" s="58" t="s">
        <v>12</v>
      </c>
      <c r="D28" s="58" t="s">
        <v>65</v>
      </c>
      <c r="E28" s="59">
        <v>280</v>
      </c>
      <c r="F28" s="64">
        <v>359</v>
      </c>
      <c r="G28" s="73">
        <v>0</v>
      </c>
      <c r="H28" s="73">
        <v>0</v>
      </c>
      <c r="I28" s="38">
        <v>450</v>
      </c>
      <c r="J28" s="62"/>
      <c r="K28" s="63"/>
      <c r="L28" s="63"/>
      <c r="M28" s="32">
        <v>91</v>
      </c>
      <c r="N28" s="58" t="s">
        <v>44</v>
      </c>
      <c r="O28" s="58" t="s">
        <v>30</v>
      </c>
      <c r="P28" s="85">
        <v>39587</v>
      </c>
      <c r="Q28" s="76">
        <v>39589</v>
      </c>
      <c r="R28" s="94">
        <v>39591</v>
      </c>
      <c r="S28" s="36" t="s">
        <v>125</v>
      </c>
      <c r="T28" s="46"/>
      <c r="U28" s="90"/>
      <c r="V28" t="s">
        <v>69</v>
      </c>
    </row>
    <row r="29" spans="1:22">
      <c r="A29">
        <v>27</v>
      </c>
      <c r="B29" s="58" t="s">
        <v>70</v>
      </c>
      <c r="C29" s="58" t="s">
        <v>12</v>
      </c>
      <c r="D29" s="58" t="s">
        <v>65</v>
      </c>
      <c r="E29" s="59">
        <v>280</v>
      </c>
      <c r="F29" s="64">
        <v>359</v>
      </c>
      <c r="G29" s="73">
        <v>0</v>
      </c>
      <c r="H29" s="73">
        <v>0</v>
      </c>
      <c r="I29" s="38">
        <v>450</v>
      </c>
      <c r="J29" s="50"/>
      <c r="K29" s="55"/>
      <c r="L29" s="55"/>
      <c r="M29" s="64">
        <v>91</v>
      </c>
      <c r="N29" s="58" t="s">
        <v>38</v>
      </c>
      <c r="O29" s="58" t="s">
        <v>30</v>
      </c>
      <c r="P29" s="85">
        <v>39587</v>
      </c>
      <c r="Q29" s="76">
        <v>39589</v>
      </c>
      <c r="R29" s="94">
        <v>39590</v>
      </c>
      <c r="S29" s="36" t="s">
        <v>125</v>
      </c>
      <c r="T29" s="46"/>
      <c r="U29" s="90"/>
      <c r="V29" t="s">
        <v>71</v>
      </c>
    </row>
    <row r="30" spans="1:22">
      <c r="A30">
        <v>28</v>
      </c>
      <c r="B30" s="58" t="s">
        <v>142</v>
      </c>
      <c r="C30" s="58" t="s">
        <v>12</v>
      </c>
      <c r="D30" s="58" t="s">
        <v>65</v>
      </c>
      <c r="E30" s="59">
        <v>280</v>
      </c>
      <c r="F30" s="64">
        <v>359</v>
      </c>
      <c r="G30" s="73">
        <v>0</v>
      </c>
      <c r="H30" s="73">
        <v>0</v>
      </c>
      <c r="I30" s="38">
        <v>450</v>
      </c>
      <c r="J30" s="50"/>
      <c r="K30" s="55"/>
      <c r="L30" s="55"/>
      <c r="M30" s="64">
        <v>91</v>
      </c>
      <c r="N30" s="58" t="s">
        <v>38</v>
      </c>
      <c r="O30" s="58" t="s">
        <v>30</v>
      </c>
      <c r="P30" s="85">
        <v>39587</v>
      </c>
      <c r="Q30" s="76">
        <v>39589</v>
      </c>
      <c r="R30" s="94">
        <v>39590</v>
      </c>
      <c r="S30" s="36" t="s">
        <v>125</v>
      </c>
      <c r="T30" s="46"/>
      <c r="U30" s="90"/>
      <c r="V30" t="s">
        <v>68</v>
      </c>
    </row>
    <row r="31" spans="1:22">
      <c r="A31">
        <v>29</v>
      </c>
      <c r="B31" s="58" t="s">
        <v>143</v>
      </c>
      <c r="C31" s="58" t="s">
        <v>12</v>
      </c>
      <c r="D31" s="58" t="s">
        <v>65</v>
      </c>
      <c r="E31" s="59">
        <v>280</v>
      </c>
      <c r="F31" s="64">
        <v>359</v>
      </c>
      <c r="G31" s="73">
        <v>0</v>
      </c>
      <c r="H31" s="73">
        <v>0</v>
      </c>
      <c r="I31" s="38">
        <v>450</v>
      </c>
      <c r="J31" s="50"/>
      <c r="K31" s="55"/>
      <c r="L31" s="55"/>
      <c r="M31" s="64">
        <v>91</v>
      </c>
      <c r="N31" s="58" t="s">
        <v>38</v>
      </c>
      <c r="O31" s="58" t="s">
        <v>30</v>
      </c>
      <c r="P31" s="85">
        <v>39587</v>
      </c>
      <c r="Q31" s="76">
        <v>39589</v>
      </c>
      <c r="R31" s="94">
        <v>39590</v>
      </c>
      <c r="S31" s="36" t="s">
        <v>125</v>
      </c>
      <c r="T31" s="46"/>
      <c r="U31" s="90"/>
      <c r="V31" t="s">
        <v>68</v>
      </c>
    </row>
    <row r="32" spans="1:22">
      <c r="A32">
        <v>30</v>
      </c>
      <c r="B32" s="58" t="s">
        <v>70</v>
      </c>
      <c r="C32" s="58" t="s">
        <v>12</v>
      </c>
      <c r="D32" s="58" t="s">
        <v>65</v>
      </c>
      <c r="E32" s="59">
        <v>280</v>
      </c>
      <c r="F32" s="64">
        <v>359</v>
      </c>
      <c r="G32" s="73">
        <v>0</v>
      </c>
      <c r="H32" s="73">
        <v>0</v>
      </c>
      <c r="I32" s="38">
        <v>450</v>
      </c>
      <c r="J32" s="62"/>
      <c r="K32" s="55"/>
      <c r="L32" s="55"/>
      <c r="M32" s="64">
        <v>91</v>
      </c>
      <c r="N32" s="58" t="s">
        <v>38</v>
      </c>
      <c r="O32" s="58" t="s">
        <v>30</v>
      </c>
      <c r="P32" s="85">
        <v>39587</v>
      </c>
      <c r="Q32" s="76">
        <v>39589</v>
      </c>
      <c r="R32" s="94">
        <v>39590</v>
      </c>
      <c r="S32" s="36" t="s">
        <v>125</v>
      </c>
      <c r="T32" s="58"/>
      <c r="U32" s="90"/>
    </row>
    <row r="33" spans="1:22">
      <c r="A33">
        <v>31</v>
      </c>
      <c r="B33" s="58" t="s">
        <v>78</v>
      </c>
      <c r="C33" s="58" t="s">
        <v>12</v>
      </c>
      <c r="D33" s="58" t="s">
        <v>65</v>
      </c>
      <c r="E33" s="59">
        <v>280</v>
      </c>
      <c r="F33" s="64">
        <v>359</v>
      </c>
      <c r="G33" s="73">
        <v>0</v>
      </c>
      <c r="H33" s="73">
        <v>0</v>
      </c>
      <c r="I33" s="38">
        <v>470</v>
      </c>
      <c r="J33" s="62"/>
      <c r="K33" s="55"/>
      <c r="L33" s="55"/>
      <c r="M33" s="64">
        <v>111</v>
      </c>
      <c r="N33" s="58" t="s">
        <v>38</v>
      </c>
      <c r="O33" s="58" t="s">
        <v>30</v>
      </c>
      <c r="P33" s="85">
        <v>39587</v>
      </c>
      <c r="Q33" s="76">
        <v>39589</v>
      </c>
      <c r="R33" s="94">
        <v>39591</v>
      </c>
      <c r="S33" s="36" t="s">
        <v>125</v>
      </c>
      <c r="T33" s="58"/>
      <c r="U33" s="90"/>
    </row>
    <row r="34" spans="1:22">
      <c r="A34">
        <v>32</v>
      </c>
      <c r="B34" s="58" t="s">
        <v>72</v>
      </c>
      <c r="C34" s="58" t="s">
        <v>12</v>
      </c>
      <c r="D34" s="58" t="s">
        <v>65</v>
      </c>
      <c r="E34" s="59">
        <v>280</v>
      </c>
      <c r="F34" s="64">
        <v>359</v>
      </c>
      <c r="G34" s="73">
        <v>0</v>
      </c>
      <c r="H34" s="73">
        <v>0</v>
      </c>
      <c r="I34" s="38">
        <v>450</v>
      </c>
      <c r="J34" s="62"/>
      <c r="K34" s="55"/>
      <c r="L34" s="55"/>
      <c r="M34" s="64">
        <v>91</v>
      </c>
      <c r="N34" s="58" t="s">
        <v>38</v>
      </c>
      <c r="O34" s="58" t="s">
        <v>30</v>
      </c>
      <c r="P34" s="85">
        <v>39587</v>
      </c>
      <c r="Q34" s="76">
        <v>39589</v>
      </c>
      <c r="R34" s="94">
        <v>39591</v>
      </c>
      <c r="S34" s="36" t="s">
        <v>125</v>
      </c>
      <c r="T34" s="58"/>
      <c r="U34" s="90"/>
    </row>
    <row r="35" spans="1:22">
      <c r="A35">
        <v>33</v>
      </c>
      <c r="B35" s="58" t="s">
        <v>74</v>
      </c>
      <c r="C35" s="58" t="s">
        <v>12</v>
      </c>
      <c r="D35" s="58" t="s">
        <v>65</v>
      </c>
      <c r="E35" s="59">
        <v>280</v>
      </c>
      <c r="F35" s="64">
        <v>359</v>
      </c>
      <c r="G35" s="73">
        <v>0</v>
      </c>
      <c r="H35" s="73">
        <v>0</v>
      </c>
      <c r="I35" s="38">
        <v>470</v>
      </c>
      <c r="J35" s="62"/>
      <c r="K35" s="55"/>
      <c r="L35" s="55"/>
      <c r="M35" s="64">
        <v>111</v>
      </c>
      <c r="N35" s="58" t="s">
        <v>38</v>
      </c>
      <c r="O35" s="58" t="s">
        <v>30</v>
      </c>
      <c r="P35" s="85">
        <v>39587</v>
      </c>
      <c r="Q35" s="76">
        <v>39589</v>
      </c>
      <c r="R35" s="94">
        <v>39591</v>
      </c>
      <c r="S35" s="36" t="s">
        <v>125</v>
      </c>
      <c r="T35" s="58"/>
      <c r="U35" s="90"/>
      <c r="V35" t="s">
        <v>75</v>
      </c>
    </row>
    <row r="36" spans="1:22">
      <c r="B36" s="58"/>
      <c r="C36" s="58"/>
      <c r="D36" s="58"/>
      <c r="E36" s="59"/>
      <c r="F36" s="64"/>
      <c r="G36" s="73"/>
      <c r="H36" s="73"/>
      <c r="I36" s="38"/>
      <c r="J36" s="62"/>
      <c r="K36" s="55"/>
      <c r="L36" s="55"/>
      <c r="M36" s="64"/>
      <c r="N36" s="58"/>
      <c r="O36" s="58"/>
      <c r="P36" s="85"/>
      <c r="Q36" s="76"/>
      <c r="R36" s="94"/>
      <c r="S36" s="58"/>
      <c r="T36" s="58"/>
      <c r="U36" s="90"/>
    </row>
    <row r="37" spans="1:22">
      <c r="B37" s="58" t="s">
        <v>102</v>
      </c>
      <c r="C37" s="58"/>
      <c r="D37" s="58"/>
      <c r="E37" s="59"/>
      <c r="F37" s="64"/>
      <c r="G37" s="73"/>
      <c r="H37" s="73"/>
      <c r="I37" s="38">
        <v>15</v>
      </c>
      <c r="J37" s="62"/>
      <c r="K37" s="55"/>
      <c r="L37" s="55"/>
      <c r="M37" s="64">
        <v>-15</v>
      </c>
      <c r="N37" s="58"/>
      <c r="O37" s="58"/>
      <c r="P37" s="85"/>
      <c r="Q37" s="76"/>
      <c r="R37" s="94"/>
      <c r="S37" s="58"/>
      <c r="T37" s="58"/>
      <c r="U37" s="90"/>
    </row>
    <row r="38" spans="1:22">
      <c r="B38" s="58" t="s">
        <v>103</v>
      </c>
      <c r="C38" s="58"/>
      <c r="D38" s="58"/>
      <c r="E38" s="59"/>
      <c r="F38" s="64"/>
      <c r="G38" s="73"/>
      <c r="H38" s="73"/>
      <c r="I38" s="38">
        <v>3</v>
      </c>
      <c r="J38" s="62"/>
      <c r="K38" s="55"/>
      <c r="L38" s="55"/>
      <c r="M38" s="64">
        <v>-3</v>
      </c>
      <c r="N38" s="58"/>
      <c r="O38" s="58"/>
      <c r="P38" s="85"/>
      <c r="Q38" s="76"/>
      <c r="R38" s="94"/>
      <c r="S38" s="58"/>
      <c r="T38" s="58"/>
      <c r="U38" s="90"/>
    </row>
    <row r="39" spans="1:22">
      <c r="B39" s="58" t="s">
        <v>104</v>
      </c>
      <c r="C39" s="58"/>
      <c r="D39" s="58"/>
      <c r="E39" s="59"/>
      <c r="F39" s="64"/>
      <c r="G39" s="73"/>
      <c r="H39" s="73"/>
      <c r="I39" s="38">
        <v>3</v>
      </c>
      <c r="J39" s="62"/>
      <c r="K39" s="55"/>
      <c r="L39" s="55"/>
      <c r="M39" s="64">
        <v>-3</v>
      </c>
      <c r="N39" s="58"/>
      <c r="O39" s="58"/>
      <c r="P39" s="85"/>
      <c r="Q39" s="76"/>
      <c r="R39" s="94"/>
      <c r="S39" s="58"/>
      <c r="T39" s="58"/>
      <c r="U39" s="90"/>
    </row>
    <row r="40" spans="1:22">
      <c r="B40" s="58" t="s">
        <v>105</v>
      </c>
      <c r="C40" s="58"/>
      <c r="D40" s="58"/>
      <c r="E40" s="59"/>
      <c r="F40" s="64"/>
      <c r="G40" s="73"/>
      <c r="H40" s="73"/>
      <c r="I40" s="38">
        <v>660</v>
      </c>
      <c r="J40" s="62"/>
      <c r="K40" s="55"/>
      <c r="L40" s="55"/>
      <c r="M40" s="64">
        <v>-660</v>
      </c>
      <c r="N40" s="58"/>
      <c r="O40" s="58"/>
      <c r="P40" s="85"/>
      <c r="Q40" s="76"/>
      <c r="R40" s="94"/>
      <c r="S40" s="58"/>
      <c r="T40" s="58"/>
      <c r="U40" s="90"/>
    </row>
    <row r="41" spans="1:22">
      <c r="B41" s="58" t="s">
        <v>103</v>
      </c>
      <c r="C41" s="58"/>
      <c r="D41" s="58"/>
      <c r="E41" s="59"/>
      <c r="F41" s="64"/>
      <c r="G41" s="73"/>
      <c r="H41" s="73"/>
      <c r="I41" s="38">
        <v>5</v>
      </c>
      <c r="J41" s="62"/>
      <c r="K41" s="55"/>
      <c r="L41" s="55"/>
      <c r="M41" s="64">
        <v>-5</v>
      </c>
      <c r="N41" s="58"/>
      <c r="O41" s="58"/>
      <c r="P41" s="85"/>
      <c r="Q41" s="76"/>
      <c r="R41" s="94"/>
      <c r="S41" s="58"/>
      <c r="T41" s="58"/>
      <c r="U41" s="90"/>
    </row>
    <row r="42" spans="1:22">
      <c r="B42" s="58" t="s">
        <v>104</v>
      </c>
      <c r="C42" s="58"/>
      <c r="D42" s="58"/>
      <c r="E42" s="59"/>
      <c r="F42" s="64"/>
      <c r="G42" s="73"/>
      <c r="H42" s="73"/>
      <c r="I42" s="38">
        <v>66</v>
      </c>
      <c r="J42" s="62"/>
      <c r="K42" s="55"/>
      <c r="L42" s="55"/>
      <c r="M42" s="64">
        <v>-66</v>
      </c>
      <c r="N42" s="58"/>
      <c r="O42" s="58"/>
      <c r="P42" s="85"/>
      <c r="Q42" s="76"/>
      <c r="R42" s="94"/>
      <c r="S42" s="58"/>
      <c r="T42" s="58"/>
      <c r="U42" s="90"/>
    </row>
    <row r="43" spans="1:22">
      <c r="B43" s="58"/>
      <c r="C43" s="58"/>
      <c r="D43" s="58"/>
      <c r="E43" s="59"/>
      <c r="F43" s="64"/>
      <c r="G43" s="73"/>
      <c r="H43" s="73"/>
      <c r="I43" s="38"/>
      <c r="J43" s="62"/>
      <c r="K43" s="55"/>
      <c r="L43" s="55"/>
      <c r="M43" s="64"/>
      <c r="N43" s="58"/>
      <c r="O43" s="58"/>
      <c r="P43" s="85"/>
      <c r="Q43" s="76"/>
      <c r="R43" s="94"/>
      <c r="S43" s="58"/>
      <c r="T43" s="58"/>
      <c r="U43" s="90"/>
    </row>
    <row r="44" spans="1:22">
      <c r="B44" s="66"/>
      <c r="C44" s="67"/>
      <c r="D44" s="67"/>
      <c r="E44" s="67"/>
      <c r="F44" s="74">
        <f>SUM(F3:F35)</f>
        <v>13622</v>
      </c>
      <c r="G44" s="68"/>
      <c r="H44" s="68"/>
      <c r="I44" s="68"/>
      <c r="J44" s="69" t="s">
        <v>35</v>
      </c>
      <c r="K44" s="74"/>
      <c r="L44" s="74"/>
      <c r="M44" s="70">
        <f>SUM(M3:M35)</f>
        <v>2701</v>
      </c>
      <c r="N44" s="71"/>
      <c r="O44" s="71"/>
      <c r="P44" s="71"/>
      <c r="Q44" s="71"/>
      <c r="R44" s="71"/>
      <c r="S44" s="71"/>
      <c r="T44" s="71"/>
      <c r="U44" s="90"/>
    </row>
    <row r="45" spans="1:22">
      <c r="U45" s="90"/>
    </row>
  </sheetData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V40"/>
  <sheetViews>
    <sheetView topLeftCell="B10" zoomScale="81" zoomScaleNormal="81" workbookViewId="0">
      <selection activeCell="N10" sqref="N10"/>
    </sheetView>
  </sheetViews>
  <sheetFormatPr defaultRowHeight="15"/>
  <cols>
    <col min="1" max="1" width="9.28515625" bestFit="1" customWidth="1"/>
    <col min="2" max="2" width="25.42578125" customWidth="1"/>
    <col min="5" max="5" width="9.7109375" bestFit="1" customWidth="1"/>
    <col min="6" max="6" width="9.28515625" bestFit="1" customWidth="1"/>
    <col min="9" max="9" width="9.28515625" bestFit="1" customWidth="1"/>
    <col min="10" max="10" width="10.85546875" customWidth="1"/>
    <col min="13" max="13" width="9.7109375" bestFit="1" customWidth="1"/>
    <col min="17" max="17" width="13.7109375" customWidth="1"/>
    <col min="18" max="18" width="14.140625" customWidth="1"/>
    <col min="19" max="19" width="38.42578125" customWidth="1"/>
    <col min="21" max="21" width="14.85546875" customWidth="1"/>
  </cols>
  <sheetData>
    <row r="1" spans="1:22" ht="102" thickBot="1">
      <c r="A1" s="78"/>
      <c r="B1" s="19" t="s">
        <v>0</v>
      </c>
      <c r="C1" s="17" t="s">
        <v>1</v>
      </c>
      <c r="D1" s="17" t="s">
        <v>43</v>
      </c>
      <c r="E1" s="17" t="s">
        <v>26</v>
      </c>
      <c r="F1" s="17" t="s">
        <v>25</v>
      </c>
      <c r="G1" s="17" t="s">
        <v>22</v>
      </c>
      <c r="H1" s="17" t="s">
        <v>23</v>
      </c>
      <c r="I1" s="17" t="s">
        <v>24</v>
      </c>
      <c r="J1" s="17" t="s">
        <v>2</v>
      </c>
      <c r="K1" s="17" t="s">
        <v>22</v>
      </c>
      <c r="L1" s="17" t="s">
        <v>36</v>
      </c>
      <c r="M1" s="17" t="s">
        <v>27</v>
      </c>
      <c r="N1" s="17" t="s">
        <v>3</v>
      </c>
      <c r="O1" s="17" t="s">
        <v>39</v>
      </c>
      <c r="P1" s="19" t="s">
        <v>32</v>
      </c>
      <c r="Q1" s="19" t="s">
        <v>33</v>
      </c>
      <c r="R1" s="19" t="s">
        <v>34</v>
      </c>
      <c r="S1" s="20" t="s">
        <v>13</v>
      </c>
      <c r="T1" s="20" t="s">
        <v>14</v>
      </c>
      <c r="U1" s="92" t="s">
        <v>84</v>
      </c>
      <c r="V1" s="92" t="s">
        <v>85</v>
      </c>
    </row>
    <row r="2" spans="1:22">
      <c r="B2" s="21"/>
      <c r="C2" s="34"/>
      <c r="D2" s="34"/>
      <c r="E2" s="23"/>
      <c r="F2" s="23"/>
      <c r="G2" s="23"/>
      <c r="H2" s="23"/>
      <c r="I2" s="79"/>
      <c r="J2" s="23"/>
      <c r="K2" s="86"/>
      <c r="L2" s="23"/>
      <c r="M2" s="86"/>
      <c r="N2" s="21"/>
      <c r="O2" s="21"/>
      <c r="P2" s="21"/>
      <c r="Q2" s="21"/>
      <c r="R2" s="21"/>
      <c r="S2" s="24"/>
      <c r="T2" s="34"/>
      <c r="U2" s="90"/>
    </row>
    <row r="3" spans="1:22">
      <c r="A3">
        <v>1</v>
      </c>
      <c r="B3" s="107" t="s">
        <v>77</v>
      </c>
      <c r="C3" s="36" t="s">
        <v>87</v>
      </c>
      <c r="D3" s="36" t="s">
        <v>144</v>
      </c>
      <c r="E3" s="41">
        <v>270</v>
      </c>
      <c r="F3" s="73">
        <v>343</v>
      </c>
      <c r="G3" s="73"/>
      <c r="H3" s="73"/>
      <c r="I3" s="80">
        <v>350</v>
      </c>
      <c r="J3" s="97"/>
      <c r="K3" s="87"/>
      <c r="L3" s="89"/>
      <c r="M3" s="103">
        <v>7</v>
      </c>
      <c r="N3" s="33" t="s">
        <v>38</v>
      </c>
      <c r="O3" s="36" t="s">
        <v>30</v>
      </c>
      <c r="P3" s="77"/>
      <c r="Q3" s="76">
        <v>39596</v>
      </c>
      <c r="R3" s="35">
        <v>39606</v>
      </c>
      <c r="S3" s="93" t="s">
        <v>144</v>
      </c>
      <c r="T3" s="36"/>
      <c r="U3" s="90"/>
    </row>
    <row r="4" spans="1:22">
      <c r="A4">
        <v>2</v>
      </c>
      <c r="B4" s="107" t="s">
        <v>114</v>
      </c>
      <c r="C4" s="36" t="s">
        <v>87</v>
      </c>
      <c r="D4" s="36" t="s">
        <v>144</v>
      </c>
      <c r="E4" s="41">
        <v>270</v>
      </c>
      <c r="F4" s="73">
        <v>343</v>
      </c>
      <c r="G4" s="73"/>
      <c r="H4" s="73"/>
      <c r="I4" s="80">
        <v>420</v>
      </c>
      <c r="J4" s="97" t="s">
        <v>91</v>
      </c>
      <c r="K4" s="87"/>
      <c r="L4" s="89"/>
      <c r="M4" s="103">
        <v>77</v>
      </c>
      <c r="N4" s="33" t="s">
        <v>38</v>
      </c>
      <c r="O4" s="36" t="s">
        <v>30</v>
      </c>
      <c r="P4" s="77"/>
      <c r="Q4" s="76">
        <v>39596</v>
      </c>
      <c r="R4" s="35">
        <v>39603</v>
      </c>
      <c r="S4" s="93" t="s">
        <v>144</v>
      </c>
      <c r="T4" s="36"/>
      <c r="U4" s="90"/>
    </row>
    <row r="5" spans="1:22">
      <c r="A5">
        <v>3</v>
      </c>
      <c r="B5" s="107" t="s">
        <v>113</v>
      </c>
      <c r="C5" s="36" t="s">
        <v>87</v>
      </c>
      <c r="D5" s="36" t="s">
        <v>144</v>
      </c>
      <c r="E5" s="41">
        <v>270</v>
      </c>
      <c r="F5" s="73">
        <v>343</v>
      </c>
      <c r="G5" s="73"/>
      <c r="H5" s="73"/>
      <c r="I5" s="80">
        <v>450</v>
      </c>
      <c r="J5" s="97" t="s">
        <v>91</v>
      </c>
      <c r="K5" s="87"/>
      <c r="L5" s="89"/>
      <c r="M5" s="103">
        <v>107</v>
      </c>
      <c r="N5" s="33" t="s">
        <v>38</v>
      </c>
      <c r="O5" s="36" t="s">
        <v>30</v>
      </c>
      <c r="P5" s="77"/>
      <c r="Q5" s="76">
        <v>39596</v>
      </c>
      <c r="R5" s="35">
        <v>39602</v>
      </c>
      <c r="S5" s="93" t="s">
        <v>144</v>
      </c>
      <c r="T5" s="36"/>
      <c r="U5" s="90"/>
    </row>
    <row r="6" spans="1:22">
      <c r="A6">
        <v>4</v>
      </c>
      <c r="B6" s="36" t="s">
        <v>145</v>
      </c>
      <c r="C6" s="36" t="s">
        <v>87</v>
      </c>
      <c r="D6" s="36" t="s">
        <v>144</v>
      </c>
      <c r="E6" s="41">
        <v>270</v>
      </c>
      <c r="F6" s="73">
        <v>343</v>
      </c>
      <c r="G6" s="73"/>
      <c r="H6" s="73"/>
      <c r="I6" s="80">
        <v>480</v>
      </c>
      <c r="J6" s="97" t="s">
        <v>90</v>
      </c>
      <c r="K6" s="87"/>
      <c r="L6" s="89"/>
      <c r="M6" s="103">
        <v>137</v>
      </c>
      <c r="N6" s="33" t="s">
        <v>53</v>
      </c>
      <c r="O6" s="36" t="s">
        <v>30</v>
      </c>
      <c r="P6" s="77"/>
      <c r="Q6" s="76">
        <v>39596</v>
      </c>
      <c r="R6" s="35">
        <v>39602</v>
      </c>
      <c r="S6" s="93" t="s">
        <v>144</v>
      </c>
      <c r="T6" s="36"/>
      <c r="U6" s="90"/>
    </row>
    <row r="7" spans="1:22">
      <c r="A7">
        <v>5</v>
      </c>
      <c r="B7" s="36" t="s">
        <v>146</v>
      </c>
      <c r="C7" s="36" t="s">
        <v>87</v>
      </c>
      <c r="D7" s="36" t="s">
        <v>144</v>
      </c>
      <c r="E7" s="41">
        <v>290</v>
      </c>
      <c r="F7" s="73">
        <v>369</v>
      </c>
      <c r="G7" s="73"/>
      <c r="H7" s="73"/>
      <c r="I7" s="80">
        <v>450</v>
      </c>
      <c r="J7" s="97" t="s">
        <v>99</v>
      </c>
      <c r="K7" s="87"/>
      <c r="L7" s="89"/>
      <c r="M7" s="103">
        <v>81</v>
      </c>
      <c r="N7" s="33" t="s">
        <v>38</v>
      </c>
      <c r="O7" s="36" t="s">
        <v>30</v>
      </c>
      <c r="P7" s="77"/>
      <c r="Q7" s="76">
        <v>39596</v>
      </c>
      <c r="R7" s="35">
        <v>38871</v>
      </c>
      <c r="S7" s="93" t="s">
        <v>144</v>
      </c>
      <c r="T7" s="36"/>
      <c r="U7" s="90"/>
    </row>
    <row r="8" spans="1:22">
      <c r="A8">
        <v>6</v>
      </c>
      <c r="B8" s="36" t="s">
        <v>45</v>
      </c>
      <c r="C8" s="36" t="s">
        <v>87</v>
      </c>
      <c r="D8" s="36" t="s">
        <v>144</v>
      </c>
      <c r="E8" s="41">
        <v>290</v>
      </c>
      <c r="F8" s="73">
        <v>369</v>
      </c>
      <c r="G8" s="73"/>
      <c r="H8" s="73"/>
      <c r="I8" s="80">
        <v>465</v>
      </c>
      <c r="J8" s="97" t="s">
        <v>90</v>
      </c>
      <c r="K8" s="87"/>
      <c r="L8" s="89"/>
      <c r="M8" s="103">
        <v>96</v>
      </c>
      <c r="N8" s="33" t="s">
        <v>53</v>
      </c>
      <c r="O8" s="36" t="s">
        <v>30</v>
      </c>
      <c r="P8" s="77"/>
      <c r="Q8" s="76">
        <v>39596</v>
      </c>
      <c r="R8" s="35">
        <v>39598</v>
      </c>
      <c r="S8" s="93" t="s">
        <v>144</v>
      </c>
      <c r="T8" s="36"/>
      <c r="U8" s="91"/>
    </row>
    <row r="9" spans="1:22">
      <c r="A9">
        <v>7</v>
      </c>
      <c r="B9" s="36" t="s">
        <v>45</v>
      </c>
      <c r="C9" s="36" t="s">
        <v>87</v>
      </c>
      <c r="D9" s="36" t="s">
        <v>144</v>
      </c>
      <c r="E9" s="41">
        <v>290</v>
      </c>
      <c r="F9" s="73">
        <v>369</v>
      </c>
      <c r="G9" s="73"/>
      <c r="H9" s="73"/>
      <c r="I9" s="80">
        <v>450</v>
      </c>
      <c r="J9" s="97" t="s">
        <v>90</v>
      </c>
      <c r="K9" s="87"/>
      <c r="L9" s="89"/>
      <c r="M9" s="103">
        <v>81</v>
      </c>
      <c r="N9" s="33" t="s">
        <v>53</v>
      </c>
      <c r="O9" s="33" t="s">
        <v>30</v>
      </c>
      <c r="P9" s="77"/>
      <c r="Q9" s="76">
        <v>39596</v>
      </c>
      <c r="R9" s="35">
        <v>39598</v>
      </c>
      <c r="S9" s="93" t="s">
        <v>144</v>
      </c>
      <c r="T9" s="36"/>
      <c r="U9" s="91"/>
    </row>
    <row r="10" spans="1:22">
      <c r="A10">
        <v>8</v>
      </c>
      <c r="B10" s="36" t="s">
        <v>92</v>
      </c>
      <c r="C10" s="36" t="s">
        <v>87</v>
      </c>
      <c r="D10" s="36" t="s">
        <v>144</v>
      </c>
      <c r="E10" s="41">
        <v>290</v>
      </c>
      <c r="F10" s="73">
        <v>369</v>
      </c>
      <c r="G10" s="73"/>
      <c r="H10" s="73"/>
      <c r="I10" s="80">
        <v>450</v>
      </c>
      <c r="J10" s="97" t="s">
        <v>109</v>
      </c>
      <c r="K10" s="87"/>
      <c r="L10" s="89"/>
      <c r="M10" s="103">
        <v>81</v>
      </c>
      <c r="N10" s="33"/>
      <c r="O10" s="33" t="s">
        <v>30</v>
      </c>
      <c r="P10" s="77"/>
      <c r="Q10" s="76">
        <v>39596</v>
      </c>
      <c r="R10" s="35">
        <v>39603</v>
      </c>
      <c r="S10" s="93" t="s">
        <v>144</v>
      </c>
      <c r="T10" s="36"/>
      <c r="U10" s="90"/>
    </row>
    <row r="11" spans="1:22">
      <c r="A11">
        <v>9</v>
      </c>
      <c r="B11" s="36" t="s">
        <v>147</v>
      </c>
      <c r="C11" s="36" t="s">
        <v>87</v>
      </c>
      <c r="D11" s="36" t="s">
        <v>144</v>
      </c>
      <c r="E11" s="41">
        <v>290</v>
      </c>
      <c r="F11" s="73">
        <v>369</v>
      </c>
      <c r="G11" s="73"/>
      <c r="H11" s="73"/>
      <c r="I11" s="80">
        <v>450</v>
      </c>
      <c r="J11" s="97" t="s">
        <v>91</v>
      </c>
      <c r="K11" s="87"/>
      <c r="L11" s="89"/>
      <c r="M11" s="103">
        <v>81</v>
      </c>
      <c r="N11" s="33" t="s">
        <v>38</v>
      </c>
      <c r="O11" s="33" t="s">
        <v>30</v>
      </c>
      <c r="P11" s="77"/>
      <c r="Q11" s="76">
        <v>39596</v>
      </c>
      <c r="R11" s="35">
        <v>39597</v>
      </c>
      <c r="S11" s="93" t="s">
        <v>144</v>
      </c>
      <c r="T11" s="36"/>
      <c r="U11" s="90"/>
    </row>
    <row r="12" spans="1:22">
      <c r="A12">
        <v>10</v>
      </c>
      <c r="B12" s="101" t="s">
        <v>148</v>
      </c>
      <c r="C12" s="36" t="s">
        <v>87</v>
      </c>
      <c r="D12" s="36" t="s">
        <v>144</v>
      </c>
      <c r="E12" s="41">
        <v>290</v>
      </c>
      <c r="F12" s="73">
        <v>369</v>
      </c>
      <c r="G12" s="73"/>
      <c r="H12" s="73"/>
      <c r="I12" s="80">
        <v>465</v>
      </c>
      <c r="J12" s="97" t="s">
        <v>90</v>
      </c>
      <c r="K12" s="87"/>
      <c r="L12" s="89"/>
      <c r="M12" s="103">
        <v>96</v>
      </c>
      <c r="N12" s="33" t="s">
        <v>53</v>
      </c>
      <c r="O12" s="33" t="s">
        <v>30</v>
      </c>
      <c r="P12" s="77"/>
      <c r="Q12" s="76">
        <v>39596</v>
      </c>
      <c r="R12" s="35">
        <v>39601</v>
      </c>
      <c r="S12" s="93" t="s">
        <v>144</v>
      </c>
      <c r="T12" s="36"/>
      <c r="U12" s="91"/>
    </row>
    <row r="13" spans="1:22">
      <c r="A13">
        <v>11</v>
      </c>
      <c r="B13" s="100" t="s">
        <v>96</v>
      </c>
      <c r="C13" s="36" t="s">
        <v>87</v>
      </c>
      <c r="D13" s="36" t="s">
        <v>144</v>
      </c>
      <c r="E13" s="41">
        <v>290</v>
      </c>
      <c r="F13" s="73">
        <v>369</v>
      </c>
      <c r="G13" s="73"/>
      <c r="H13" s="73"/>
      <c r="I13" s="80">
        <v>480</v>
      </c>
      <c r="J13" s="97" t="s">
        <v>90</v>
      </c>
      <c r="K13" s="87"/>
      <c r="L13" s="89"/>
      <c r="M13" s="104">
        <v>111</v>
      </c>
      <c r="N13" s="33" t="s">
        <v>53</v>
      </c>
      <c r="O13" s="33" t="s">
        <v>30</v>
      </c>
      <c r="P13" s="77"/>
      <c r="Q13" s="76">
        <v>39596</v>
      </c>
      <c r="R13" s="35">
        <v>39602</v>
      </c>
      <c r="S13" s="93" t="s">
        <v>144</v>
      </c>
      <c r="T13" s="36"/>
      <c r="U13" s="91"/>
    </row>
    <row r="14" spans="1:22">
      <c r="A14">
        <v>12</v>
      </c>
      <c r="B14" s="36" t="s">
        <v>149</v>
      </c>
      <c r="C14" s="36" t="s">
        <v>87</v>
      </c>
      <c r="D14" s="36" t="s">
        <v>144</v>
      </c>
      <c r="E14" s="41">
        <v>290</v>
      </c>
      <c r="F14" s="73">
        <v>369</v>
      </c>
      <c r="G14" s="73"/>
      <c r="H14" s="73"/>
      <c r="I14" s="80">
        <v>450</v>
      </c>
      <c r="J14" s="97" t="s">
        <v>91</v>
      </c>
      <c r="K14" s="87"/>
      <c r="L14" s="89"/>
      <c r="M14" s="103">
        <v>81</v>
      </c>
      <c r="N14" s="33" t="s">
        <v>38</v>
      </c>
      <c r="O14" s="33" t="s">
        <v>30</v>
      </c>
      <c r="P14" s="77"/>
      <c r="Q14" s="76">
        <v>39596</v>
      </c>
      <c r="R14" s="35">
        <v>39598</v>
      </c>
      <c r="S14" s="93" t="s">
        <v>144</v>
      </c>
      <c r="T14" s="36"/>
      <c r="U14" s="90"/>
    </row>
    <row r="15" spans="1:22">
      <c r="A15">
        <v>13</v>
      </c>
      <c r="B15" s="36" t="s">
        <v>150</v>
      </c>
      <c r="C15" s="36" t="s">
        <v>87</v>
      </c>
      <c r="D15" s="36" t="s">
        <v>144</v>
      </c>
      <c r="E15" s="41">
        <v>290</v>
      </c>
      <c r="F15" s="73">
        <v>369</v>
      </c>
      <c r="G15" s="73"/>
      <c r="H15" s="73"/>
      <c r="I15" s="80">
        <v>460</v>
      </c>
      <c r="J15" s="97" t="s">
        <v>91</v>
      </c>
      <c r="K15" s="87"/>
      <c r="L15" s="89"/>
      <c r="M15" s="103">
        <v>91</v>
      </c>
      <c r="N15" s="33" t="s">
        <v>38</v>
      </c>
      <c r="O15" s="33" t="s">
        <v>30</v>
      </c>
      <c r="P15" s="77"/>
      <c r="Q15" s="76">
        <v>39596</v>
      </c>
      <c r="R15" s="35">
        <v>39602</v>
      </c>
      <c r="S15" s="93" t="s">
        <v>144</v>
      </c>
      <c r="T15" s="36"/>
      <c r="U15" s="90"/>
    </row>
    <row r="16" spans="1:22">
      <c r="A16">
        <v>14</v>
      </c>
      <c r="B16" s="36" t="s">
        <v>151</v>
      </c>
      <c r="C16" s="36" t="s">
        <v>87</v>
      </c>
      <c r="D16" s="36" t="s">
        <v>144</v>
      </c>
      <c r="E16" s="41">
        <v>290</v>
      </c>
      <c r="F16" s="73">
        <v>369</v>
      </c>
      <c r="G16" s="73"/>
      <c r="H16" s="73"/>
      <c r="I16" s="80">
        <v>450</v>
      </c>
      <c r="J16" s="97" t="s">
        <v>109</v>
      </c>
      <c r="K16" s="87"/>
      <c r="L16" s="89"/>
      <c r="M16" s="103">
        <v>81</v>
      </c>
      <c r="N16" s="33" t="s">
        <v>38</v>
      </c>
      <c r="O16" s="33" t="s">
        <v>30</v>
      </c>
      <c r="P16" s="77"/>
      <c r="Q16" s="76">
        <v>39596</v>
      </c>
      <c r="R16" s="35">
        <v>39603</v>
      </c>
      <c r="S16" s="93" t="s">
        <v>144</v>
      </c>
      <c r="T16" s="36"/>
      <c r="U16" s="90"/>
    </row>
    <row r="17" spans="1:21">
      <c r="A17">
        <v>15</v>
      </c>
      <c r="B17" s="36" t="s">
        <v>152</v>
      </c>
      <c r="C17" s="36" t="s">
        <v>87</v>
      </c>
      <c r="D17" s="36" t="s">
        <v>144</v>
      </c>
      <c r="E17" s="41">
        <v>290</v>
      </c>
      <c r="F17" s="73">
        <v>369</v>
      </c>
      <c r="G17" s="73"/>
      <c r="H17" s="73"/>
      <c r="I17" s="80">
        <v>450</v>
      </c>
      <c r="J17" s="97" t="s">
        <v>91</v>
      </c>
      <c r="K17" s="87"/>
      <c r="L17" s="89"/>
      <c r="M17" s="103">
        <v>81</v>
      </c>
      <c r="N17" s="33" t="s">
        <v>38</v>
      </c>
      <c r="O17" s="33" t="s">
        <v>30</v>
      </c>
      <c r="P17" s="77"/>
      <c r="Q17" s="76">
        <v>39596</v>
      </c>
      <c r="R17" s="35">
        <v>39600</v>
      </c>
      <c r="S17" s="93" t="s">
        <v>144</v>
      </c>
      <c r="T17" s="36"/>
      <c r="U17" s="90"/>
    </row>
    <row r="18" spans="1:21">
      <c r="A18">
        <v>16</v>
      </c>
      <c r="B18" s="36" t="s">
        <v>152</v>
      </c>
      <c r="C18" s="36" t="s">
        <v>87</v>
      </c>
      <c r="D18" s="36" t="s">
        <v>144</v>
      </c>
      <c r="E18" s="41">
        <v>290</v>
      </c>
      <c r="F18" s="73">
        <v>369</v>
      </c>
      <c r="G18" s="73"/>
      <c r="H18" s="73"/>
      <c r="I18" s="80">
        <v>450</v>
      </c>
      <c r="J18" s="97" t="s">
        <v>91</v>
      </c>
      <c r="K18" s="87"/>
      <c r="L18" s="89"/>
      <c r="M18" s="103">
        <v>81</v>
      </c>
      <c r="N18" s="33" t="s">
        <v>38</v>
      </c>
      <c r="O18" s="33" t="s">
        <v>30</v>
      </c>
      <c r="P18" s="77"/>
      <c r="Q18" s="76">
        <v>39596</v>
      </c>
      <c r="R18" s="35">
        <v>39600</v>
      </c>
      <c r="S18" s="93" t="s">
        <v>144</v>
      </c>
      <c r="T18" s="36"/>
      <c r="U18" s="90"/>
    </row>
    <row r="19" spans="1:21">
      <c r="A19">
        <v>17</v>
      </c>
      <c r="B19" s="36" t="s">
        <v>153</v>
      </c>
      <c r="C19" s="36" t="s">
        <v>87</v>
      </c>
      <c r="D19" s="36" t="s">
        <v>144</v>
      </c>
      <c r="E19" s="41">
        <v>280</v>
      </c>
      <c r="F19" s="73">
        <v>356</v>
      </c>
      <c r="G19" s="73"/>
      <c r="H19" s="73"/>
      <c r="I19" s="80">
        <v>450</v>
      </c>
      <c r="J19" s="97" t="s">
        <v>91</v>
      </c>
      <c r="K19" s="87"/>
      <c r="L19" s="89"/>
      <c r="M19" s="103">
        <v>94</v>
      </c>
      <c r="N19" s="33" t="s">
        <v>38</v>
      </c>
      <c r="O19" s="33" t="s">
        <v>30</v>
      </c>
      <c r="P19" s="77"/>
      <c r="Q19" s="76">
        <v>39596</v>
      </c>
      <c r="R19" s="35">
        <v>39598</v>
      </c>
      <c r="S19" s="93" t="s">
        <v>144</v>
      </c>
      <c r="T19" s="36"/>
      <c r="U19" s="90"/>
    </row>
    <row r="20" spans="1:21">
      <c r="A20">
        <v>18</v>
      </c>
      <c r="B20" s="36" t="s">
        <v>154</v>
      </c>
      <c r="C20" s="36" t="s">
        <v>87</v>
      </c>
      <c r="D20" s="36" t="s">
        <v>144</v>
      </c>
      <c r="E20" s="41">
        <v>280</v>
      </c>
      <c r="F20" s="73">
        <v>356</v>
      </c>
      <c r="G20" s="73"/>
      <c r="H20" s="73"/>
      <c r="I20" s="80">
        <v>450</v>
      </c>
      <c r="J20" s="97" t="s">
        <v>91</v>
      </c>
      <c r="K20" s="87"/>
      <c r="L20" s="89"/>
      <c r="M20" s="103">
        <v>94</v>
      </c>
      <c r="N20" s="33" t="s">
        <v>38</v>
      </c>
      <c r="O20" s="33" t="s">
        <v>30</v>
      </c>
      <c r="P20" s="77"/>
      <c r="Q20" s="76">
        <v>39596</v>
      </c>
      <c r="R20" s="35">
        <v>39599</v>
      </c>
      <c r="S20" s="93" t="s">
        <v>144</v>
      </c>
      <c r="T20" s="36"/>
      <c r="U20" s="90"/>
    </row>
    <row r="21" spans="1:21">
      <c r="A21">
        <v>19</v>
      </c>
      <c r="B21" s="36" t="s">
        <v>155</v>
      </c>
      <c r="C21" s="36" t="s">
        <v>87</v>
      </c>
      <c r="D21" s="36" t="s">
        <v>144</v>
      </c>
      <c r="E21" s="41">
        <v>280</v>
      </c>
      <c r="F21" s="73">
        <v>356</v>
      </c>
      <c r="G21" s="73"/>
      <c r="H21" s="73"/>
      <c r="I21" s="80">
        <v>450</v>
      </c>
      <c r="J21" s="97" t="s">
        <v>99</v>
      </c>
      <c r="K21" s="87"/>
      <c r="L21" s="89"/>
      <c r="M21" s="103">
        <v>94</v>
      </c>
      <c r="N21" s="33" t="s">
        <v>38</v>
      </c>
      <c r="O21" s="33" t="s">
        <v>30</v>
      </c>
      <c r="P21" s="77"/>
      <c r="Q21" s="76">
        <v>39596</v>
      </c>
      <c r="R21" s="35" t="s">
        <v>111</v>
      </c>
      <c r="S21" s="93" t="s">
        <v>144</v>
      </c>
      <c r="T21" s="36"/>
      <c r="U21" s="90"/>
    </row>
    <row r="22" spans="1:21">
      <c r="A22">
        <v>20</v>
      </c>
      <c r="B22" s="100" t="s">
        <v>156</v>
      </c>
      <c r="C22" s="36" t="s">
        <v>87</v>
      </c>
      <c r="D22" s="36" t="s">
        <v>144</v>
      </c>
      <c r="E22" s="41">
        <v>280</v>
      </c>
      <c r="F22" s="73">
        <v>356</v>
      </c>
      <c r="G22" s="73"/>
      <c r="H22" s="73"/>
      <c r="I22" s="80">
        <v>450</v>
      </c>
      <c r="J22" s="97" t="s">
        <v>99</v>
      </c>
      <c r="K22" s="87"/>
      <c r="L22" s="89"/>
      <c r="M22" s="103">
        <v>94</v>
      </c>
      <c r="N22" s="33" t="s">
        <v>38</v>
      </c>
      <c r="O22" s="36" t="s">
        <v>30</v>
      </c>
      <c r="P22" s="77"/>
      <c r="Q22" s="76">
        <v>39596</v>
      </c>
      <c r="R22" s="35">
        <v>39599</v>
      </c>
      <c r="S22" s="93" t="s">
        <v>144</v>
      </c>
      <c r="T22" s="36"/>
      <c r="U22" s="90"/>
    </row>
    <row r="23" spans="1:21">
      <c r="A23">
        <v>21</v>
      </c>
      <c r="B23" s="36" t="s">
        <v>157</v>
      </c>
      <c r="C23" s="36" t="s">
        <v>87</v>
      </c>
      <c r="D23" s="36" t="s">
        <v>144</v>
      </c>
      <c r="E23" s="41">
        <v>280</v>
      </c>
      <c r="F23" s="73">
        <v>356</v>
      </c>
      <c r="G23" s="73"/>
      <c r="H23" s="73"/>
      <c r="I23" s="80">
        <v>450</v>
      </c>
      <c r="J23" s="97" t="s">
        <v>99</v>
      </c>
      <c r="K23" s="87"/>
      <c r="L23" s="89"/>
      <c r="M23" s="103">
        <v>94</v>
      </c>
      <c r="N23" s="33" t="s">
        <v>38</v>
      </c>
      <c r="O23" s="36" t="s">
        <v>30</v>
      </c>
      <c r="P23" s="77"/>
      <c r="Q23" s="76">
        <v>39596</v>
      </c>
      <c r="R23" s="35">
        <v>39602</v>
      </c>
      <c r="S23" s="93" t="s">
        <v>144</v>
      </c>
      <c r="T23" s="36"/>
      <c r="U23" s="90"/>
    </row>
    <row r="24" spans="1:21">
      <c r="A24">
        <v>22</v>
      </c>
      <c r="B24" s="36" t="s">
        <v>112</v>
      </c>
      <c r="C24" s="36" t="s">
        <v>87</v>
      </c>
      <c r="D24" s="36" t="s">
        <v>144</v>
      </c>
      <c r="E24" s="41">
        <v>280</v>
      </c>
      <c r="F24" s="73">
        <v>356</v>
      </c>
      <c r="G24" s="73"/>
      <c r="H24" s="73"/>
      <c r="I24" s="80">
        <v>460</v>
      </c>
      <c r="J24" s="97" t="s">
        <v>99</v>
      </c>
      <c r="K24" s="87"/>
      <c r="L24" s="89"/>
      <c r="M24" s="103">
        <v>94</v>
      </c>
      <c r="N24" s="33" t="s">
        <v>38</v>
      </c>
      <c r="O24" s="36" t="s">
        <v>30</v>
      </c>
      <c r="P24" s="77"/>
      <c r="Q24" s="76">
        <v>39596</v>
      </c>
      <c r="R24" s="35">
        <v>39602</v>
      </c>
      <c r="S24" s="93" t="s">
        <v>144</v>
      </c>
      <c r="T24" s="36"/>
      <c r="U24" s="90"/>
    </row>
    <row r="25" spans="1:21">
      <c r="A25">
        <v>23</v>
      </c>
      <c r="B25" s="36" t="s">
        <v>146</v>
      </c>
      <c r="C25" s="36" t="s">
        <v>87</v>
      </c>
      <c r="D25" s="36" t="s">
        <v>144</v>
      </c>
      <c r="E25" s="41">
        <v>280</v>
      </c>
      <c r="F25" s="73">
        <v>356</v>
      </c>
      <c r="G25" s="73"/>
      <c r="H25" s="73"/>
      <c r="I25" s="80">
        <v>450</v>
      </c>
      <c r="J25" s="97" t="s">
        <v>99</v>
      </c>
      <c r="K25" s="87"/>
      <c r="L25" s="89"/>
      <c r="M25" s="103">
        <v>94</v>
      </c>
      <c r="N25" s="33" t="s">
        <v>38</v>
      </c>
      <c r="O25" s="36" t="s">
        <v>30</v>
      </c>
      <c r="P25" s="77"/>
      <c r="Q25" s="76">
        <v>39596</v>
      </c>
      <c r="R25" s="35">
        <v>39602</v>
      </c>
      <c r="S25" s="93" t="s">
        <v>144</v>
      </c>
      <c r="T25" s="36"/>
    </row>
    <row r="26" spans="1:21">
      <c r="A26">
        <v>24</v>
      </c>
      <c r="B26" t="s">
        <v>158</v>
      </c>
      <c r="C26" s="36" t="s">
        <v>87</v>
      </c>
      <c r="D26" s="36" t="s">
        <v>144</v>
      </c>
      <c r="E26" s="41">
        <v>280</v>
      </c>
      <c r="F26" s="73">
        <v>356</v>
      </c>
      <c r="G26" s="73"/>
      <c r="H26" s="73"/>
      <c r="I26" s="80">
        <v>450</v>
      </c>
      <c r="J26" s="97" t="s">
        <v>99</v>
      </c>
      <c r="K26" s="87"/>
      <c r="L26" s="89"/>
      <c r="M26" s="103">
        <v>94</v>
      </c>
      <c r="N26" s="33" t="s">
        <v>38</v>
      </c>
      <c r="O26" s="36" t="s">
        <v>30</v>
      </c>
      <c r="P26" s="77"/>
      <c r="Q26" s="76">
        <v>39596</v>
      </c>
      <c r="R26" s="35">
        <v>39602</v>
      </c>
      <c r="S26" s="93" t="s">
        <v>144</v>
      </c>
      <c r="T26" s="36"/>
      <c r="U26" s="90"/>
    </row>
    <row r="27" spans="1:21">
      <c r="A27">
        <v>25</v>
      </c>
      <c r="B27" t="s">
        <v>158</v>
      </c>
      <c r="C27" s="36" t="s">
        <v>87</v>
      </c>
      <c r="D27" s="36" t="s">
        <v>144</v>
      </c>
      <c r="E27" s="41">
        <v>280</v>
      </c>
      <c r="F27" s="73">
        <v>356</v>
      </c>
      <c r="G27" s="73"/>
      <c r="H27" s="73"/>
      <c r="I27" s="80">
        <v>450</v>
      </c>
      <c r="J27" s="97" t="s">
        <v>99</v>
      </c>
      <c r="K27" s="87"/>
      <c r="L27" s="89"/>
      <c r="M27" s="103">
        <v>94</v>
      </c>
      <c r="N27" s="33" t="s">
        <v>38</v>
      </c>
      <c r="O27" s="36" t="s">
        <v>30</v>
      </c>
      <c r="P27" s="77"/>
      <c r="Q27" s="76">
        <v>39596</v>
      </c>
      <c r="R27" s="35">
        <v>39602</v>
      </c>
      <c r="S27" s="93" t="s">
        <v>144</v>
      </c>
      <c r="T27" s="36"/>
      <c r="U27" s="90"/>
    </row>
    <row r="28" spans="1:21">
      <c r="A28">
        <v>26</v>
      </c>
      <c r="B28" s="36" t="s">
        <v>159</v>
      </c>
      <c r="C28" s="36" t="s">
        <v>87</v>
      </c>
      <c r="D28" s="36" t="s">
        <v>144</v>
      </c>
      <c r="E28" s="41">
        <v>280</v>
      </c>
      <c r="F28" s="73">
        <v>356</v>
      </c>
      <c r="G28" s="73"/>
      <c r="H28" s="73"/>
      <c r="I28" s="80">
        <v>450</v>
      </c>
      <c r="J28" s="97" t="s">
        <v>99</v>
      </c>
      <c r="K28" s="87"/>
      <c r="L28" s="89"/>
      <c r="M28" s="103">
        <v>94</v>
      </c>
      <c r="N28" s="33" t="s">
        <v>38</v>
      </c>
      <c r="O28" s="36" t="s">
        <v>30</v>
      </c>
      <c r="P28" s="77"/>
      <c r="Q28" s="76">
        <v>39596</v>
      </c>
      <c r="R28" s="35">
        <v>39602</v>
      </c>
      <c r="S28" s="93" t="s">
        <v>144</v>
      </c>
      <c r="T28" s="36"/>
      <c r="U28" s="90"/>
    </row>
    <row r="29" spans="1:21">
      <c r="A29">
        <v>27</v>
      </c>
      <c r="B29" s="36" t="s">
        <v>160</v>
      </c>
      <c r="C29" s="36" t="s">
        <v>87</v>
      </c>
      <c r="D29" s="36" t="s">
        <v>144</v>
      </c>
      <c r="E29" s="41">
        <v>280</v>
      </c>
      <c r="F29" s="73">
        <v>356</v>
      </c>
      <c r="G29" s="73"/>
      <c r="H29" s="73"/>
      <c r="I29" s="80">
        <v>450</v>
      </c>
      <c r="J29" s="97" t="s">
        <v>99</v>
      </c>
      <c r="K29" s="87"/>
      <c r="L29" s="89"/>
      <c r="M29" s="103">
        <v>94</v>
      </c>
      <c r="N29" s="33" t="s">
        <v>38</v>
      </c>
      <c r="O29" s="36" t="s">
        <v>30</v>
      </c>
      <c r="P29" s="77"/>
      <c r="Q29" s="76">
        <v>39596</v>
      </c>
      <c r="R29" s="35">
        <v>39602</v>
      </c>
      <c r="S29" s="93" t="s">
        <v>144</v>
      </c>
      <c r="T29" s="36"/>
      <c r="U29" s="90"/>
    </row>
    <row r="30" spans="1:21">
      <c r="B30" s="36" t="s">
        <v>98</v>
      </c>
      <c r="C30" s="36"/>
      <c r="D30" s="36"/>
      <c r="E30" s="41"/>
      <c r="F30" s="73"/>
      <c r="G30" s="73"/>
      <c r="H30" s="73"/>
      <c r="I30" s="80"/>
      <c r="J30" s="97"/>
      <c r="K30" s="87"/>
      <c r="L30" s="89"/>
      <c r="M30" s="103">
        <v>45</v>
      </c>
      <c r="N30" s="33"/>
      <c r="O30" s="36"/>
      <c r="P30" s="77"/>
      <c r="Q30" s="76"/>
      <c r="R30" s="35"/>
      <c r="S30" s="40"/>
      <c r="T30" s="36"/>
      <c r="U30" s="90"/>
    </row>
    <row r="31" spans="1:21">
      <c r="B31" s="36"/>
      <c r="C31" s="36"/>
      <c r="D31" s="36"/>
      <c r="E31" s="41"/>
      <c r="F31" s="73"/>
      <c r="G31" s="73"/>
      <c r="H31" s="73"/>
      <c r="I31" s="80"/>
      <c r="J31" s="97"/>
      <c r="K31" s="87"/>
      <c r="L31" s="89"/>
      <c r="M31" s="103"/>
      <c r="N31" s="33"/>
      <c r="O31" s="36"/>
      <c r="P31" s="77"/>
      <c r="Q31" s="76"/>
      <c r="R31" s="35"/>
      <c r="S31" s="40"/>
      <c r="T31" s="36"/>
      <c r="U31" s="90"/>
    </row>
    <row r="32" spans="1:21">
      <c r="B32" s="36" t="s">
        <v>60</v>
      </c>
      <c r="C32" s="36"/>
      <c r="D32" s="36"/>
      <c r="E32" s="41"/>
      <c r="F32" s="73"/>
      <c r="G32" s="73"/>
      <c r="H32" s="73"/>
      <c r="I32" s="80"/>
      <c r="J32">
        <v>36.700000000000003</v>
      </c>
      <c r="K32" s="87"/>
      <c r="L32" s="89"/>
      <c r="M32" s="97">
        <v>-36.700000000000003</v>
      </c>
      <c r="N32" s="33"/>
      <c r="O32" s="36"/>
      <c r="P32" s="77"/>
      <c r="Q32" s="76"/>
      <c r="R32" s="35"/>
      <c r="S32" s="40"/>
      <c r="T32" s="36"/>
      <c r="U32" s="90"/>
    </row>
    <row r="33" spans="2:21">
      <c r="B33" s="36" t="s">
        <v>60</v>
      </c>
      <c r="C33" s="36"/>
      <c r="D33" s="36"/>
      <c r="E33" s="41"/>
      <c r="F33" s="73"/>
      <c r="G33" s="73"/>
      <c r="H33" s="73"/>
      <c r="I33" s="80"/>
      <c r="J33">
        <v>82.23</v>
      </c>
      <c r="K33" s="87"/>
      <c r="L33" s="89"/>
      <c r="M33" s="97">
        <v>-82.23</v>
      </c>
      <c r="N33" s="33"/>
      <c r="O33" s="36"/>
      <c r="P33" s="77"/>
      <c r="Q33" s="76"/>
      <c r="R33" s="35"/>
      <c r="S33" s="40"/>
      <c r="T33" s="36"/>
      <c r="U33" s="90"/>
    </row>
    <row r="34" spans="2:21">
      <c r="B34" s="36" t="s">
        <v>88</v>
      </c>
      <c r="C34" s="36"/>
      <c r="D34" s="36"/>
      <c r="E34" s="41"/>
      <c r="F34" s="73"/>
      <c r="G34" s="73"/>
      <c r="H34" s="73"/>
      <c r="I34" s="80"/>
      <c r="J34">
        <v>10</v>
      </c>
      <c r="K34" s="38"/>
      <c r="L34" s="38"/>
      <c r="M34" s="97">
        <v>-10</v>
      </c>
      <c r="N34" s="33"/>
      <c r="O34" s="75"/>
      <c r="P34" s="77"/>
      <c r="Q34" s="76"/>
      <c r="R34" s="35"/>
      <c r="S34" s="40"/>
      <c r="T34" s="36"/>
      <c r="U34" s="90"/>
    </row>
    <row r="35" spans="2:21">
      <c r="B35" s="58" t="s">
        <v>89</v>
      </c>
      <c r="C35" s="58"/>
      <c r="D35" s="58"/>
      <c r="E35" s="59"/>
      <c r="F35" s="64"/>
      <c r="G35" s="64"/>
      <c r="H35" s="64"/>
      <c r="I35" s="106"/>
      <c r="J35">
        <v>60</v>
      </c>
      <c r="K35" s="55"/>
      <c r="L35" s="55"/>
      <c r="M35" s="98">
        <v>-60</v>
      </c>
      <c r="N35" s="58"/>
      <c r="O35" s="58"/>
      <c r="P35" s="58"/>
      <c r="Q35" s="58"/>
      <c r="R35" s="56"/>
      <c r="S35" s="58"/>
      <c r="T35" s="58"/>
      <c r="U35" s="90"/>
    </row>
    <row r="36" spans="2:21">
      <c r="B36" s="58" t="s">
        <v>95</v>
      </c>
      <c r="C36" s="58"/>
      <c r="D36" s="58"/>
      <c r="E36" s="59"/>
      <c r="F36" s="64"/>
      <c r="G36" s="64"/>
      <c r="H36" s="64"/>
      <c r="I36" s="106"/>
      <c r="J36" s="98">
        <v>65.25</v>
      </c>
      <c r="K36" s="55"/>
      <c r="L36" s="55"/>
      <c r="M36" s="103">
        <v>-65.25</v>
      </c>
      <c r="N36" s="58"/>
      <c r="O36" s="58"/>
      <c r="P36" s="58"/>
      <c r="Q36" s="58"/>
      <c r="R36" s="56"/>
      <c r="S36" s="58"/>
      <c r="T36" s="58"/>
      <c r="U36" s="90"/>
    </row>
    <row r="37" spans="2:21">
      <c r="B37" s="58" t="s">
        <v>97</v>
      </c>
      <c r="C37" s="58"/>
      <c r="D37" s="58"/>
      <c r="E37" s="59"/>
      <c r="F37" s="64"/>
      <c r="G37" s="64"/>
      <c r="H37" s="64"/>
      <c r="I37" s="106"/>
      <c r="J37" s="98">
        <v>207</v>
      </c>
      <c r="K37" s="55"/>
      <c r="L37" s="55"/>
      <c r="M37" s="103">
        <v>-207</v>
      </c>
      <c r="N37" s="58"/>
      <c r="O37" s="58"/>
      <c r="P37" s="58"/>
      <c r="Q37" s="58"/>
      <c r="R37" s="56"/>
      <c r="S37" s="58"/>
      <c r="T37" s="58"/>
      <c r="U37" s="90"/>
    </row>
    <row r="38" spans="2:21">
      <c r="B38" s="58" t="s">
        <v>101</v>
      </c>
      <c r="C38" s="58"/>
      <c r="D38" s="58"/>
      <c r="E38" s="59"/>
      <c r="F38" s="64"/>
      <c r="G38" s="64"/>
      <c r="H38" s="64"/>
      <c r="I38" s="106"/>
      <c r="J38" s="98"/>
      <c r="K38" s="55"/>
      <c r="L38" s="55"/>
      <c r="M38" s="103"/>
      <c r="N38" s="58"/>
      <c r="O38" s="58"/>
      <c r="P38" s="58"/>
      <c r="Q38" s="58"/>
      <c r="R38" s="56"/>
      <c r="S38" s="58"/>
      <c r="T38" s="58"/>
      <c r="U38" s="90"/>
    </row>
    <row r="39" spans="2:21">
      <c r="B39" s="56"/>
      <c r="C39" s="58"/>
      <c r="D39" s="58"/>
      <c r="E39" s="59"/>
      <c r="F39" s="64"/>
      <c r="G39" s="64"/>
      <c r="H39" s="64"/>
      <c r="I39" s="63"/>
      <c r="J39" s="98"/>
      <c r="K39" s="63"/>
      <c r="L39" s="63"/>
      <c r="M39" s="103"/>
      <c r="N39" s="58"/>
      <c r="O39" s="58"/>
      <c r="P39" s="58"/>
      <c r="Q39" s="58"/>
      <c r="R39" s="56"/>
      <c r="S39" s="58"/>
      <c r="T39" s="58"/>
      <c r="U39" s="90"/>
    </row>
    <row r="40" spans="2:21">
      <c r="B40" s="71"/>
      <c r="C40" s="68"/>
      <c r="D40" s="68"/>
      <c r="E40" s="95">
        <f>SUM(E3:E26)</f>
        <v>6800</v>
      </c>
      <c r="F40" s="74">
        <f>SUM(F3:F39)</f>
        <v>9716</v>
      </c>
      <c r="G40" s="68"/>
      <c r="H40" s="68"/>
      <c r="I40" s="74">
        <f>SUM(I3:I39)</f>
        <v>12130</v>
      </c>
      <c r="J40" s="99">
        <f>SUM(J3:J37)</f>
        <v>461.18</v>
      </c>
      <c r="K40" s="74"/>
      <c r="L40" s="74"/>
      <c r="M40" s="105">
        <f>SUM(M3:M37)</f>
        <v>1987.8200000000002</v>
      </c>
      <c r="N40" s="71"/>
      <c r="O40" s="71"/>
      <c r="P40" s="71"/>
      <c r="Q40" s="71"/>
      <c r="R40" s="71"/>
      <c r="S40" s="71"/>
      <c r="T40" s="7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4</vt:i4>
      </vt:variant>
      <vt:variant>
        <vt:lpstr>Benoemde bereiken</vt:lpstr>
      </vt:variant>
      <vt:variant>
        <vt:i4>3</vt:i4>
      </vt:variant>
    </vt:vector>
  </HeadingPairs>
  <TitlesOfParts>
    <vt:vector size="7" baseType="lpstr">
      <vt:lpstr>april</vt:lpstr>
      <vt:lpstr>mei</vt:lpstr>
      <vt:lpstr>mei 2</vt:lpstr>
      <vt:lpstr>mei 3</vt:lpstr>
      <vt:lpstr>april!Afdrukbereik</vt:lpstr>
      <vt:lpstr>mei!Afdrukbereik</vt:lpstr>
      <vt:lpstr>'mei 2'!Afdrukbereik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Buissines</dc:creator>
  <cp:lastModifiedBy>Elise</cp:lastModifiedBy>
  <cp:lastPrinted>2008-05-27T12:10:40Z</cp:lastPrinted>
  <dcterms:created xsi:type="dcterms:W3CDTF">2008-04-22T16:27:26Z</dcterms:created>
  <dcterms:modified xsi:type="dcterms:W3CDTF">2008-07-15T10:27:19Z</dcterms:modified>
</cp:coreProperties>
</file>